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Segreteria_Qualita\ORDINI\ORDINI 23\AFFIDAMENTI E CONTRATTI 2023\IN CORSO\1.AVVISO BENI E MATERIALI DI CONSUMO LAB fino al 0 03-01-24\nuovo BANDO 2024\"/>
    </mc:Choice>
  </mc:AlternateContent>
  <bookViews>
    <workbookView xWindow="0" yWindow="0" windowWidth="23040" windowHeight="9984" activeTab="6"/>
  </bookViews>
  <sheets>
    <sheet name="LOTTO 1" sheetId="1" r:id="rId1"/>
    <sheet name="Foglio2" sheetId="6" state="hidden" r:id="rId2"/>
    <sheet name="LOTTO 2" sheetId="2" r:id="rId3"/>
    <sheet name="Foglio3" sheetId="7" state="hidden" r:id="rId4"/>
    <sheet name="LOTTO 3" sheetId="3" r:id="rId5"/>
    <sheet name="Foglio4" sheetId="8" state="hidden" r:id="rId6"/>
    <sheet name="LOTTO 4" sheetId="4" r:id="rId7"/>
    <sheet name="LOTTO 5" sheetId="10" r:id="rId8"/>
    <sheet name="LOTTO 6" sheetId="11" r:id="rId9"/>
    <sheet name="Foglio1" sheetId="5" state="hidden" r:id="rId1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5" i="7"/>
  <c r="F2" i="7" l="1"/>
  <c r="F3" i="7"/>
  <c r="F4" i="7"/>
  <c r="G6" i="7"/>
  <c r="G7" i="7"/>
  <c r="F1" i="7"/>
  <c r="F69" i="5"/>
  <c r="I100" i="4"/>
  <c r="G2" i="7"/>
  <c r="G3" i="7"/>
  <c r="G4" i="7"/>
  <c r="G5" i="7"/>
  <c r="G8" i="7"/>
  <c r="G1" i="7"/>
  <c r="G46" i="6"/>
  <c r="F47" i="6"/>
  <c r="F46" i="6"/>
</calcChain>
</file>

<file path=xl/sharedStrings.xml><?xml version="1.0" encoding="utf-8"?>
<sst xmlns="http://schemas.openxmlformats.org/spreadsheetml/2006/main" count="993" uniqueCount="527">
  <si>
    <t xml:space="preserve">DENOMINAZIONE  </t>
  </si>
  <si>
    <t>U. M.  ORDINE</t>
  </si>
  <si>
    <t>QUANTITA’  PRESUNTA PREVISTA</t>
  </si>
  <si>
    <t>CODICE OFFERTO</t>
  </si>
  <si>
    <t>CONFEZIONAMENTO</t>
  </si>
  <si>
    <t>PREZZO UNITARIO</t>
  </si>
  <si>
    <t>PREZZO CONFEZIONE</t>
  </si>
  <si>
    <t>PREZZO TOTALE</t>
  </si>
  <si>
    <t xml:space="preserve">NOTE </t>
  </si>
  <si>
    <t>Bacchette vetro lunghezza dim. 20 cm</t>
  </si>
  <si>
    <t>1pz</t>
  </si>
  <si>
    <t>441-0146</t>
  </si>
  <si>
    <t>213-1106</t>
  </si>
  <si>
    <t>213-1107</t>
  </si>
  <si>
    <t>213-1109</t>
  </si>
  <si>
    <t>Beuta collo stretto vetro Duran cap.1000ml</t>
  </si>
  <si>
    <t>214-1116</t>
  </si>
  <si>
    <t>Beuta collo stretto vetro Duran cap.500 ml</t>
  </si>
  <si>
    <t>214-1114</t>
  </si>
  <si>
    <t>Beuta collo stretto vetro Duran cap.300 ml</t>
  </si>
  <si>
    <t>214-1112</t>
  </si>
  <si>
    <t>212-7096</t>
  </si>
  <si>
    <t>Cilindri graduati in vetro Duran forma alta classe B cap. 1000 ml con beccuccio</t>
  </si>
  <si>
    <t>612-1516</t>
  </si>
  <si>
    <t>Cilindri graduati in vetro Duran forma alta classe B cap. 250 ml con beccuccio</t>
  </si>
  <si>
    <t>612-1509</t>
  </si>
  <si>
    <t>Cilindri graduati in vetro Duran forma alta classe B cap. 500 ml con beccuccio</t>
  </si>
  <si>
    <t>612-1515</t>
  </si>
  <si>
    <t>Cilindri graduati in vetro Duran forma alta classe B cap. 50 ml con beccuccio</t>
  </si>
  <si>
    <t>612-1399</t>
  </si>
  <si>
    <t>Cilindri graduati in vetro Duran forma alta classe B cap. 100 ml con beccuccio</t>
  </si>
  <si>
    <t>612-1400</t>
  </si>
  <si>
    <t>Cilindri graduati in vetro Duran forma alta classe a cap. 25 ml con beccuccio</t>
  </si>
  <si>
    <t>612-3048</t>
  </si>
  <si>
    <t>Cilindri graduati in vetro Duran forma alta classe a cap. 50 ml con beccuccio</t>
  </si>
  <si>
    <t>612-3049</t>
  </si>
  <si>
    <t>Cilindri graduati in vetro Duran forma alta classe a cap. 100 ml con beccuccio</t>
  </si>
  <si>
    <t>612-3050</t>
  </si>
  <si>
    <t>Cilindri graduati in vetro Duran forma alta classe a cap. 250 ml con beccuccio</t>
  </si>
  <si>
    <t>612-3051</t>
  </si>
  <si>
    <t>Cilindri graduati in vetro Duran forma alta classe a cap. 500 ml con beccuccio</t>
  </si>
  <si>
    <t xml:space="preserve">1PZ  </t>
  </si>
  <si>
    <t>612-3083</t>
  </si>
  <si>
    <t>Flaconi vetro Duran tappo iso cap.1000 ml</t>
  </si>
  <si>
    <t>215-1517</t>
  </si>
  <si>
    <t>Flaconi vetro Duran tappo iso cap.100 ml</t>
  </si>
  <si>
    <t>215-1514</t>
  </si>
  <si>
    <t>Flaconi vetro Duran tappo iso cap.250 ml</t>
  </si>
  <si>
    <t>215-1515</t>
  </si>
  <si>
    <t>Flaconi vetro Duran tappo iso cap.500 ml</t>
  </si>
  <si>
    <t>215-1516</t>
  </si>
  <si>
    <t>Flaconi vetro Duran tappo iso cap.5000 ml</t>
  </si>
  <si>
    <t>215-1519</t>
  </si>
  <si>
    <t>1PZ</t>
  </si>
  <si>
    <t>612-3740</t>
  </si>
  <si>
    <t>612-3742</t>
  </si>
  <si>
    <t>612-3743</t>
  </si>
  <si>
    <t>612-3819</t>
  </si>
  <si>
    <t>612-3820</t>
  </si>
  <si>
    <t>1KG</t>
  </si>
  <si>
    <t>201-1252</t>
  </si>
  <si>
    <t>Pipette Pasteur 7X 220-230 mm</t>
  </si>
  <si>
    <t>250pz</t>
  </si>
  <si>
    <t>612-1702</t>
  </si>
  <si>
    <t>Provette in vetro per batteriologia con tappo a vite in bachelite autoclavabile dim 16x160 mm</t>
  </si>
  <si>
    <t>100pz</t>
  </si>
  <si>
    <t>212-0658</t>
  </si>
  <si>
    <t>100PZ</t>
  </si>
  <si>
    <t>212-0466</t>
  </si>
  <si>
    <t>Provette vetro borosilicato dim 16x100mm orlo dritto per batterioliologia</t>
  </si>
  <si>
    <t>212-0469</t>
  </si>
  <si>
    <t>Provette vetro borosilicato dim 16x160mm orlo dritto per batterioliologia</t>
  </si>
  <si>
    <t>Provettoni in vetro borosilicato dim 20x200mm orlo dritto batterioliologia</t>
  </si>
  <si>
    <t>391-5907</t>
  </si>
  <si>
    <t>391-5913</t>
  </si>
  <si>
    <t>549-0559</t>
  </si>
  <si>
    <t>PALL4013</t>
  </si>
  <si>
    <t xml:space="preserve">vetrini coprioggetto spessore n° 1 </t>
  </si>
  <si>
    <t>50pz</t>
  </si>
  <si>
    <t>631-1574</t>
  </si>
  <si>
    <t>vetrini per microscopio portaoggetto piano bordo tagliato</t>
  </si>
  <si>
    <t>613-1550</t>
  </si>
  <si>
    <t>Denominazione</t>
  </si>
  <si>
    <t>u. m. ordine</t>
  </si>
  <si>
    <t>NORMA ISO DI RIFERIMENTO</t>
  </si>
  <si>
    <t>QUANTITA’ PRESUNTA PREVISTA</t>
  </si>
  <si>
    <t>-</t>
  </si>
  <si>
    <t>ISO 11731</t>
  </si>
  <si>
    <t>Importo complessivo max. presunto Lotto n° 2 (IVA esclusa)                       € 5.000,00</t>
  </si>
  <si>
    <t>u. m.</t>
  </si>
  <si>
    <t>Confezion. richiesto</t>
  </si>
  <si>
    <t>scadenza garantita dalla data di Acquisto</t>
  </si>
  <si>
    <t>12 MESI</t>
  </si>
  <si>
    <t>carta da filtro tipo 589/1 110mm</t>
  </si>
  <si>
    <t>1pz.</t>
  </si>
  <si>
    <t>100pz.</t>
  </si>
  <si>
    <t>ancorette magnetiche lungh. 20 mm</t>
  </si>
  <si>
    <t>442-4523</t>
  </si>
  <si>
    <t>anse calibrate in nichel cromo 2,5µl</t>
  </si>
  <si>
    <t>631-7132</t>
  </si>
  <si>
    <t>anse calibrate in nichel cromo 5µl</t>
  </si>
  <si>
    <t>631-7133</t>
  </si>
  <si>
    <t>bacchette a L etaleur sterili conf.singola</t>
  </si>
  <si>
    <t>612-1560</t>
  </si>
  <si>
    <t>becher graduato con manico per utilizzo generico cap. 1000</t>
  </si>
  <si>
    <t>becher graduato con manico per utilizzo generico cap. 3000 ml</t>
  </si>
  <si>
    <t>becher graduato con manico per utilizzo generico cap. 5000 ml</t>
  </si>
  <si>
    <t>becker in plastica autoclavabile forma bassa graduato cap. 250 ml</t>
  </si>
  <si>
    <t>becker in plastica autoclavabile forma bassa graduato cap. 500 ml</t>
  </si>
  <si>
    <t>bisturi monouso sterili lama n°21</t>
  </si>
  <si>
    <t>233-5525</t>
  </si>
  <si>
    <t>cilindri in PP autoclavabili forma alta classe B cap. 250 ml</t>
  </si>
  <si>
    <t>612-4404</t>
  </si>
  <si>
    <t>cilindri in PP autoclavabili forma alta classe B cap. 500 ml</t>
  </si>
  <si>
    <t>612-4405</t>
  </si>
  <si>
    <t xml:space="preserve">contenitori per urine 120ml non sterili  </t>
  </si>
  <si>
    <t>ANIC50.10.18APS</t>
  </si>
  <si>
    <t xml:space="preserve">contenitori per urine 150ml sterili conf.singola </t>
  </si>
  <si>
    <t>216-2050</t>
  </si>
  <si>
    <t>Cotone idrofobo/idrofilo per batteriologia</t>
  </si>
  <si>
    <t>1kg</t>
  </si>
  <si>
    <t>1000pz</t>
  </si>
  <si>
    <t>233-1453</t>
  </si>
  <si>
    <t>612-2693</t>
  </si>
  <si>
    <t>guanti anticalore in tessuto termico tg 10</t>
  </si>
  <si>
    <t>guarnizioni in gomma per gruppo lame per osterizer</t>
  </si>
  <si>
    <t>Lame per "OSTERIZER" con guarnizione</t>
  </si>
  <si>
    <t>nastro indicatore di sterilizzazione in stufa a secco</t>
  </si>
  <si>
    <t>489-1410</t>
  </si>
  <si>
    <t>nastro indicatore di sterilizzazione per autoclave</t>
  </si>
  <si>
    <t>IBSACT3310</t>
  </si>
  <si>
    <t>navicelle per pesata monouso fondo piatto dim 83x132x26 mm circa</t>
  </si>
  <si>
    <t>611-9164</t>
  </si>
  <si>
    <t>olio di vaselina non sterile</t>
  </si>
  <si>
    <t>1l</t>
  </si>
  <si>
    <t>Piastre petri monouso ventilate sterili diam 55/60 mm</t>
  </si>
  <si>
    <t>Piastre petri monouso ventilate sterili diam 90 mm</t>
  </si>
  <si>
    <t>391-0601</t>
  </si>
  <si>
    <t>Piastre petri monouso ventilate sterili diam 140 mm</t>
  </si>
  <si>
    <t>391-0619</t>
  </si>
  <si>
    <t>pipette batteriologia graduate monouso sterili cap.10ml</t>
  </si>
  <si>
    <t>612-3700</t>
  </si>
  <si>
    <t>pipette batteriologia graduate monouso sterili cap.1ml</t>
  </si>
  <si>
    <t>612-3707</t>
  </si>
  <si>
    <t>pipette batteriologia graduate monouso sterili cap.25ml</t>
  </si>
  <si>
    <t>612-3698</t>
  </si>
  <si>
    <t>pipette batteriologia graduate monouso sterili cap.2ml</t>
  </si>
  <si>
    <t>612-3704</t>
  </si>
  <si>
    <t>pipette batteriologia graduate monouso sterili cap.5ml</t>
  </si>
  <si>
    <t>612-3702</t>
  </si>
  <si>
    <t>porta anse di Konle 170-200mm</t>
  </si>
  <si>
    <t>porta provette PMMA 40/60posti diam. 16mm</t>
  </si>
  <si>
    <t>212-6112</t>
  </si>
  <si>
    <t>porta provette PMMA 40/60posti diam. 20mm</t>
  </si>
  <si>
    <t>212-6103</t>
  </si>
  <si>
    <t>provette batteriologia in materiale monouso con tappo, sterili o autoclavabili dim. 16x160mm</t>
  </si>
  <si>
    <t>1000 pz</t>
  </si>
  <si>
    <t>750 pz</t>
  </si>
  <si>
    <t>525-1072</t>
  </si>
  <si>
    <t>525-1066</t>
  </si>
  <si>
    <t>provette cap. 10ml 16x100mm PP con tappo a pressione</t>
  </si>
  <si>
    <t>216-1047</t>
  </si>
  <si>
    <t>provette cilindriche per centrifuga d.40 110ml</t>
  </si>
  <si>
    <t>BRND115354</t>
  </si>
  <si>
    <t xml:space="preserve">Provette da centrifuga 15ml plug PP ST </t>
  </si>
  <si>
    <t>525-1070</t>
  </si>
  <si>
    <t>Provette da centrifuga 50ml Tappo Piatto PP</t>
  </si>
  <si>
    <t>525-1074</t>
  </si>
  <si>
    <t xml:space="preserve">provette monouso in POLISULFONE 16x150mm cilindriche </t>
  </si>
  <si>
    <t>Puntali Universali cap. 1000-5000µL</t>
  </si>
  <si>
    <t>Puntali Universali Gialli cap. 5-200µL</t>
  </si>
  <si>
    <t>613-1056</t>
  </si>
  <si>
    <t>Puntali Universali azzurri cap.  100-1000µL</t>
  </si>
  <si>
    <t>613-1050</t>
  </si>
  <si>
    <t>10x96PZ</t>
  </si>
  <si>
    <t xml:space="preserve">puntali tower pack DIAMOND D1000 </t>
  </si>
  <si>
    <t>672pz</t>
  </si>
  <si>
    <t>Sacchetti sterili per omogenizzatore a pale con filtro laterale cap 400ml</t>
  </si>
  <si>
    <t>10x50pz</t>
  </si>
  <si>
    <t>sacchetti plastica per alimenti dimensioni varie non sterili</t>
  </si>
  <si>
    <t>Sacchetti Quick safe circa 254x305 ml 2250 con banda di scrittura</t>
  </si>
  <si>
    <t>500pz</t>
  </si>
  <si>
    <t>Sacchetto Whirl-Pak con spugna secca 150 x 230 e asta di prelievo</t>
  </si>
  <si>
    <t>Schermi in plastica sterile per campionamento dim 10x10cm</t>
  </si>
  <si>
    <t>Siringa monouso punta Luer 5/6ml non sterile</t>
  </si>
  <si>
    <t>613-2042</t>
  </si>
  <si>
    <t>Spazzolini per provette dim 20x100x330mm</t>
  </si>
  <si>
    <t>5pz</t>
  </si>
  <si>
    <t>Spazzolini per provette dim 25x100x330mm</t>
  </si>
  <si>
    <t>Spazzolini per provette dim 30x100x330mm</t>
  </si>
  <si>
    <t>Spruzzette polietilene 500ml</t>
  </si>
  <si>
    <t>KART183</t>
  </si>
  <si>
    <t>Tamponi sterili con asta in confezione singola in plastica con diluente</t>
  </si>
  <si>
    <t>Tamponi sterili con asta in confezione singola in plastica senza diluente</t>
  </si>
  <si>
    <t xml:space="preserve">Tappi a vite per flaconi Duran autoclavabili filettatura GL45   </t>
  </si>
  <si>
    <t>217-9212</t>
  </si>
  <si>
    <t>Telini garza non sterili 20x20cm</t>
  </si>
  <si>
    <t>1 Kg</t>
  </si>
  <si>
    <t>Timer con calamita</t>
  </si>
  <si>
    <t>609-0185</t>
  </si>
  <si>
    <t>zavorra ad anello per recipienti corpo in piombo diam 50mm circa</t>
  </si>
  <si>
    <t>214-0170</t>
  </si>
  <si>
    <t>zavorra ad anello per recipienti corpo in piombo diam 80mm circa</t>
  </si>
  <si>
    <t>parafilm pellicola sigillante 50-100mm</t>
  </si>
  <si>
    <t>291-1212</t>
  </si>
  <si>
    <t>200pz</t>
  </si>
  <si>
    <t>129-1156</t>
  </si>
  <si>
    <t>VWRI620-1932</t>
  </si>
  <si>
    <t>EBRO1340-6337</t>
  </si>
  <si>
    <t>710-0477</t>
  </si>
  <si>
    <t>710-0457</t>
  </si>
  <si>
    <t>VWRC320301.100</t>
  </si>
  <si>
    <t>HEATHS5360A</t>
  </si>
  <si>
    <t>LPIT291148</t>
  </si>
  <si>
    <t>LPIT291248</t>
  </si>
  <si>
    <t>LPIT295248</t>
  </si>
  <si>
    <t>LPIT295148</t>
  </si>
  <si>
    <t>516-0667</t>
  </si>
  <si>
    <t>232-2123</t>
  </si>
  <si>
    <t>KART984</t>
  </si>
  <si>
    <t>149-0213</t>
  </si>
  <si>
    <t>149-0214</t>
  </si>
  <si>
    <t>149-0023</t>
  </si>
  <si>
    <t>612-2673</t>
  </si>
  <si>
    <t>331-0394</t>
  </si>
  <si>
    <t>331-0395</t>
  </si>
  <si>
    <t>331-0391</t>
  </si>
  <si>
    <t>331-0392</t>
  </si>
  <si>
    <t>Material entered</t>
  </si>
  <si>
    <t>612-3052</t>
  </si>
  <si>
    <t>212-0031</t>
  </si>
  <si>
    <t>212-0321</t>
  </si>
  <si>
    <t>548-0028A</t>
  </si>
  <si>
    <t>548-0085A</t>
  </si>
  <si>
    <t>Dimension text</t>
  </si>
  <si>
    <t>50 items</t>
  </si>
  <si>
    <t>1 items</t>
  </si>
  <si>
    <t>250 items</t>
  </si>
  <si>
    <t>2 items</t>
  </si>
  <si>
    <t>1.000 items</t>
  </si>
  <si>
    <t>500 g</t>
  </si>
  <si>
    <t>100 items</t>
  </si>
  <si>
    <t>10 items</t>
  </si>
  <si>
    <t>Description</t>
  </si>
  <si>
    <t>ASTA AGITATRICE 200X6MM ESTREM. LEVIG</t>
  </si>
  <si>
    <t>BECHER FORMA BASSA 150ML DURAN</t>
  </si>
  <si>
    <t>BECHER FORMA BASSA 250ML DURAN</t>
  </si>
  <si>
    <t>BECHER FORMA BASSA 600ML DURAN</t>
  </si>
  <si>
    <t>BEUTA COLLO STRETTO 1000ML DURAN</t>
  </si>
  <si>
    <t>BEUTA COLLO STRETTO 500ML DURAN</t>
  </si>
  <si>
    <t>BEUTA COLLO STRETTO 300ML DURAN</t>
  </si>
  <si>
    <t>[EN]TUBE DURHAM RIMLESS SODA 35X8MM</t>
  </si>
  <si>
    <t>CILINDRO GRADUATO CLASSEB 1000ML DURAN</t>
  </si>
  <si>
    <t>CILINDRO GRADUATO CLASSEB 250ML DURAN</t>
  </si>
  <si>
    <t>CILINDRO GRADUATO CLASSEB 500ML DURAN</t>
  </si>
  <si>
    <t>CILINDRO GRADUATO CLASSEB 50ML DURAN</t>
  </si>
  <si>
    <t>CILINDRO GRADUATO CLASSEB 100ML DURAN</t>
  </si>
  <si>
    <t>CILINDRO GRADUATO CLASSE A. CC. 25:0.5ml</t>
  </si>
  <si>
    <t>CILINDRO GRADUATO CLASSE A. CC. 50:1ml</t>
  </si>
  <si>
    <t>CILINDRO GRADUATO CLASSE A. CC. 100:1ml</t>
  </si>
  <si>
    <t>CILINDRO GRADUATO CLASSE A. CC. 250:2ml</t>
  </si>
  <si>
    <t>CILINDRO GRADUATO CLASSE A. CC. 500:5ml</t>
  </si>
  <si>
    <t>CILINDRO GRADUATO CLASSE B, 100:1ml</t>
  </si>
  <si>
    <t>BOTTIGLIA 1000ML DURAN TRASP. CON TAPPO</t>
  </si>
  <si>
    <t>BOTTIGLIA 100ML DURAN TRASP. CON TAPPO</t>
  </si>
  <si>
    <t>BOTTIGLIA 250ML DURAN TRASP. CON TAPPO</t>
  </si>
  <si>
    <t>BOTTIGLIA 500ML DURAN TRASP. CON TAPPO</t>
  </si>
  <si>
    <t>BOTTIGLIA 5000ML DURAN TRASP. CON TAPPO</t>
  </si>
  <si>
    <t>MATRACCIO GRADUATO CL A10ML NS 10/19</t>
  </si>
  <si>
    <t>MATRACCIO GRADUATO CL A 25ML NS 10/19</t>
  </si>
  <si>
    <t>MATRACCIO GRADUATO CL A 50ML NS 12/21</t>
  </si>
  <si>
    <t>[EN]CYLINDER DISP TITRETTE 25ML FROM SN</t>
  </si>
  <si>
    <t>MATRACCIO GRADUATO CL A 1000ML NS 24/29</t>
  </si>
  <si>
    <t>MATRACCIO GRADUATO CL A 2000ML NS 29/32</t>
  </si>
  <si>
    <t>[EN]GLASBEADS KS D 2,0MM</t>
  </si>
  <si>
    <t>PIPETTA PASTEUR 230MM VETRO</t>
  </si>
  <si>
    <t>[EN]CULTURE TUBES GL18. 160X16 MM W.CAP</t>
  </si>
  <si>
    <t>[EN]TEST TUBE AR 100X12X0,5-0,6MM</t>
  </si>
  <si>
    <t>[EN]TEST TUBE AR 100X16X0,6-0,7MM</t>
  </si>
  <si>
    <t>PROVETTA Ø 16 160 MM BOROSILICATO 3.3</t>
  </si>
  <si>
    <t>PROVETTA 180X20X1.1-1.2 B3.3 SENZABORDO</t>
  </si>
  <si>
    <t>[EN]LABOCAP NO GRIP 15-16MM SILVER</t>
  </si>
  <si>
    <t>[EN]LABOCAP NO GRIP 19-20MM SILVER</t>
  </si>
  <si>
    <t>[EN]SYRINGE MICRO 100µL GAS TIGHT ULTRA</t>
  </si>
  <si>
    <t>SISTEMA FILTRANTE 47MM 300ML + BEUTA 1L</t>
  </si>
  <si>
    <t>VETRINO COPRIOGGETTO 24X50MM N°1</t>
  </si>
  <si>
    <t>FILLING VALVE F. DISPENSET TA AND HF</t>
  </si>
  <si>
    <t>1.5ML THREAD VIAL ND9 32X11.6 CLEAR</t>
  </si>
  <si>
    <t>SCRWCAPND9,OPNT,PP,BLU,WHTSIL/REDPTFE</t>
  </si>
  <si>
    <t>613-1764</t>
  </si>
  <si>
    <t>612-3818</t>
  </si>
  <si>
    <t>MATRACCIO GRADUATO CL A 500ML NS 19/26</t>
  </si>
  <si>
    <t>FLACONE ACQUA-SAMPLER 1000ML PP CHISURA</t>
  </si>
  <si>
    <t>BOTTIGLIA ACQUE PP STER 1000 ML C/TIOSOL</t>
  </si>
  <si>
    <t>FLACONE ACQUA-SAMPLER 500 MLPP - CHIUSUR</t>
  </si>
  <si>
    <t>[EN]BOTTLE ST WATER SAMPLE PP 500ML W/TH</t>
  </si>
  <si>
    <t>213-1613</t>
  </si>
  <si>
    <t>213-0263</t>
  </si>
  <si>
    <t>213-0257</t>
  </si>
  <si>
    <t>213-1624</t>
  </si>
  <si>
    <t>479-1220</t>
  </si>
  <si>
    <t>112-0290</t>
  </si>
  <si>
    <t>390-1374</t>
  </si>
  <si>
    <t>232-2181</t>
  </si>
  <si>
    <t>391-0373</t>
  </si>
  <si>
    <t>KART88210</t>
  </si>
  <si>
    <t>GILSF171101</t>
  </si>
  <si>
    <t>GILSF171201</t>
  </si>
  <si>
    <t>GILSF167104</t>
  </si>
  <si>
    <t>129-0733</t>
  </si>
  <si>
    <t>129-0010</t>
  </si>
  <si>
    <t>710-0481</t>
  </si>
  <si>
    <t>EBRO1340-6339</t>
  </si>
  <si>
    <t>EBRO1341-6338</t>
  </si>
  <si>
    <t>ANCORETTA MAGNET.CILIND. 6X20MM PTFE</t>
  </si>
  <si>
    <t>ANSATE, WIRONIT, Ø 2,5MM, L. 50MM</t>
  </si>
  <si>
    <t>ANSATE, WIRONIT, Ø 4,0MM, L. 50MM</t>
  </si>
  <si>
    <t>ANSA IN METALLO CALIBRATA 10µL</t>
  </si>
  <si>
    <t>SPATOLE PS FORMA L IRRADIATE CONF. SING</t>
  </si>
  <si>
    <t>500 items</t>
  </si>
  <si>
    <t>BECHER CON MANICO 1000 ml GRAD.RILIEV.PP</t>
  </si>
  <si>
    <t>BECHER CON MANICO 3000ml PP</t>
  </si>
  <si>
    <t>BECHER GRADUATO CON MANICO PP 5L</t>
  </si>
  <si>
    <t>BECHER FORMA BASSA 250ML PP GRADUATO</t>
  </si>
  <si>
    <t>6 items</t>
  </si>
  <si>
    <t>BISTURI LAMA INOX,MANICO PLAST.,FORMA 21</t>
  </si>
  <si>
    <t>CILINDRO GRADUATO 250ML PP</t>
  </si>
  <si>
    <t>CILINDRO GRADUATO 500ML PP</t>
  </si>
  <si>
    <t>CONTENITORI 120ml PP CAP VITE+ETICHE</t>
  </si>
  <si>
    <t>300 items</t>
  </si>
  <si>
    <t>CONTENITORE 150ml PP TAPPO VITE SING IR</t>
  </si>
  <si>
    <t>[EN]CRYO 2.0ML SS EXT THREAD WITH LIP SE</t>
  </si>
  <si>
    <t>FORBICI PER MICROSCOPIA DIRITTE 100 MM</t>
  </si>
  <si>
    <t>[EN]BULB DROPPER 2ML 52MM LATEX F/ PIPET</t>
  </si>
  <si>
    <t>72 items</t>
  </si>
  <si>
    <t>GUANTI ACTIVARMR KEVLAR/COTONE 38CM T.10</t>
  </si>
  <si>
    <t>1 PAIR</t>
  </si>
  <si>
    <t>SENTINO FILTER FUNNEL 250ML 4X20/SLEEVE</t>
  </si>
  <si>
    <t>80 items</t>
  </si>
  <si>
    <t>INIDICATORE STER. SECONDO POUPINEL</t>
  </si>
  <si>
    <t>1 Roll</t>
  </si>
  <si>
    <t>NASTRO INDICATORE STERILIZZA- ZIONE A VA</t>
  </si>
  <si>
    <t>NAVICELLA PER PESATA 83X132X26 MM</t>
  </si>
  <si>
    <t>[EN]PETRI DISH 55X14.2 MM 3 VENTS ST.</t>
  </si>
  <si>
    <t>1.080 items</t>
  </si>
  <si>
    <t>PIASTRA PETRI 90X14,2 MM TRIPLA VENTIL.</t>
  </si>
  <si>
    <t>720 items</t>
  </si>
  <si>
    <t>[EN]PETRI DISH 140X20,6 MM 3 VENTS STERI</t>
  </si>
  <si>
    <t>140 items</t>
  </si>
  <si>
    <t>PINZETTE, ACCIAIO, DIRITTE PER VETRI DI</t>
  </si>
  <si>
    <t>PINZETTA DIRITTA APPUNTITA 130MM ACCIAIO</t>
  </si>
  <si>
    <t>PIPETTE SEROLOGICHE 10ML STER/1 NONPYR</t>
  </si>
  <si>
    <t>200 items</t>
  </si>
  <si>
    <t>PIPETTE SEROLOGICHE 1ML STER/1 NONPYRO</t>
  </si>
  <si>
    <t>PIPETTE SEROLOGICHE 25ML STER/1 NONPYR</t>
  </si>
  <si>
    <t>PIPETTE SEROLOGICHE 2ML STER/1 NONPYRO</t>
  </si>
  <si>
    <t>800 items</t>
  </si>
  <si>
    <t>PIPETTE SEROLOGICHE 5ML STER/1 NONPYRO</t>
  </si>
  <si>
    <t>[EN]HOLDER FOR PREPERATIONSNEEDLE 170MM</t>
  </si>
  <si>
    <t>RACK PER PROVETTE Ø16 PP BLU</t>
  </si>
  <si>
    <t>SUPPORTO PROV.UNIVERSAL-RACK40 PROV. D.2</t>
  </si>
  <si>
    <t>PROVETTA CILINDRICA 10ML PP STERILE</t>
  </si>
  <si>
    <t>[EN]TUBE 50ML CLEAR CON FLAT N-ST</t>
  </si>
  <si>
    <t>[EN]TUBE 15ML PP CLEAR CON FLAT N-ST</t>
  </si>
  <si>
    <t>PROVETTA PER CENTRIFUGA 110ML 40X120MMPP</t>
  </si>
  <si>
    <t>20 items</t>
  </si>
  <si>
    <t>[EN]TUBE 15ML CLEAR CON PLUG ST</t>
  </si>
  <si>
    <t>[EN]TUBE 50ML CLEAR CON FLAT RACK ST</t>
  </si>
  <si>
    <t>PROVETTA 20ML PS TAPPO AVITE</t>
  </si>
  <si>
    <t>[EN]TIP PIPETTE 1-5ML LIGHT BLUE</t>
  </si>
  <si>
    <t>PUNTALE GIALLO X GILSON 5-200µL BULK</t>
  </si>
  <si>
    <t>PUNTALE UNIVERSALE BLU 200-1000µL BULK</t>
  </si>
  <si>
    <t>PUNTALI MAGI-TIP 0,1-10 ul STERILI - IN</t>
  </si>
  <si>
    <t>960 items</t>
  </si>
  <si>
    <t>[EN]DIAMOND TIP DL10ST TIPACK</t>
  </si>
  <si>
    <t>[EN]TIP DIAMOND D1000 TOWERPACK REFILL</t>
  </si>
  <si>
    <t>672 items</t>
  </si>
  <si>
    <t>SACCHETTI CON FILTRO LAT. 400ML, STER/50</t>
  </si>
  <si>
    <t>SACCHETTO TWIST-SEAL 254X305mm FILO STAN</t>
  </si>
  <si>
    <t>CORNICE 10X10CM CONF. SING. STER.</t>
  </si>
  <si>
    <t>[EN]SYRINGE 5ML 3P LUER W/O NEEDLE</t>
  </si>
  <si>
    <t>SCOVOLINO PER PROVETTE Ø 19 L 230 mm</t>
  </si>
  <si>
    <t>5 items</t>
  </si>
  <si>
    <t>[EN]BRUSH,TEST TUBE,NYLON FOR TUBES 25MM</t>
  </si>
  <si>
    <t>SCOVOLINO PER PROVETTE Ø 35 L 254 mm</t>
  </si>
  <si>
    <t>SPRUZZETTA WASH-BOTTLE 500ML</t>
  </si>
  <si>
    <t>SRK 10ML RINSE SOL+TAMPONE CORTO SING</t>
  </si>
  <si>
    <t>TAMPONE STERILE PLASTICA/RAYON PROVETTA</t>
  </si>
  <si>
    <t>TAPPO A VITE FILETTATO PP BLU GL45</t>
  </si>
  <si>
    <t>[EN]LABOTIMER DIGIT 100 MINUTES BIG</t>
  </si>
  <si>
    <t>ANELLO PER PALLONI 125 ML-500 ML</t>
  </si>
  <si>
    <t>Termometro digitale recal. TD 121 con  s</t>
  </si>
  <si>
    <t>[EN]USB DATALOGGER EBI310 TE + TEMP. PRO</t>
  </si>
  <si>
    <t>[EN]USB DATALOGGER EBI310 TX</t>
  </si>
  <si>
    <t>[EN]TPX310-P1 EXT. SENSOR FOR TPX310</t>
  </si>
  <si>
    <t>[EN]FILM SEALING PARAFILM® L75M W. 100MM</t>
  </si>
  <si>
    <t>[EN]BAG, AUTOCL., 610x910MMx50µM PLAIN-C</t>
  </si>
  <si>
    <t>DEODORANTE PER AUTOCLAVE LIMONE</t>
  </si>
  <si>
    <t>CONTACELLULE CELL-COUNTER A 5 TASTI</t>
  </si>
  <si>
    <t>BEAKER LOW FORM PP BLUE GRADUATED 600ML</t>
  </si>
  <si>
    <t>213-1726</t>
  </si>
  <si>
    <t>NOTE (CONFEZIONI INDIVISIBILI)</t>
  </si>
  <si>
    <t xml:space="preserve">LOTTO N° 1: FORNITURA DI VETRERIA PER I LABORATORI DELLA FONDAZIONE     
</t>
  </si>
  <si>
    <t>Provette vetro cilindriche dim. 12X100mm</t>
  </si>
  <si>
    <t>Tappi in alluminio per provette in vetro batteriologia diam.16X160mm</t>
  </si>
  <si>
    <t>Tappi in alluminio per provette in vetro batteriologia diam 20X200mm</t>
  </si>
  <si>
    <t>Raccordo dritto con tubo interiore e oliva per vuoto CN 29/32 M e CN 14/23 F</t>
  </si>
  <si>
    <t>Siringa in vetro per iniezioni da 100 microlitri</t>
  </si>
  <si>
    <t>sistema filtraz. filtr/imbuto vetro autoclavabile per MF diam 47mm cap. 300 ml</t>
  </si>
  <si>
    <t>Vials con tappo a vite ND9 vetro chiaro cap. 1,5ml</t>
  </si>
  <si>
    <t>Imbuto gocciolatore con cono di vetro smerigliato diam. coppa 50mm maschio 14/23</t>
  </si>
  <si>
    <t xml:space="preserve">Cilindri graduati in vetro Duran forma alta Classe B cap.100 mL con tappo </t>
  </si>
  <si>
    <t>Imbuto per sistema da vuoto 250 ml cono 45 per fiiltrazione 47 mm</t>
  </si>
  <si>
    <t>Campanelle duhram dimensioni preferite  8x35 mm.</t>
  </si>
  <si>
    <t>BECHER forma bassa graduato Duran 150 ml, diam. 60 mm</t>
  </si>
  <si>
    <t>BECHER forma bassa graduati Duran 250 ml, diam. 70 mm</t>
  </si>
  <si>
    <t>BECHER forma bassa graduati Duran 600 ml, diam. 90 mm</t>
  </si>
  <si>
    <t>Bottiglie per campionamenti cap. 1000 ml PP sterili con tiosolfato di sodio 20mg</t>
  </si>
  <si>
    <t>Bottiglie per campionamenti cap. 500 ml PP sterili</t>
  </si>
  <si>
    <t>Bottiglie per campionamenti cap. 500 ml PP sterili con tiosolfato di sodio 20mg</t>
  </si>
  <si>
    <r>
      <t>Membrane filtranti in nitrato di cellulosa tipo sartorius non retate NON STERILI diam 47mm pori 0,45</t>
    </r>
    <r>
      <rPr>
        <sz val="12"/>
        <color theme="1"/>
        <rFont val="Calibri"/>
        <family val="2"/>
      </rPr>
      <t>µ</t>
    </r>
    <r>
      <rPr>
        <sz val="12"/>
        <color theme="1"/>
        <rFont val="Arial"/>
        <family val="2"/>
      </rPr>
      <t>m</t>
    </r>
  </si>
  <si>
    <r>
      <t>Filtri pori 0,45</t>
    </r>
    <r>
      <rPr>
        <sz val="12"/>
        <color theme="1"/>
        <rFont val="Calibri"/>
        <family val="2"/>
      </rPr>
      <t>µ</t>
    </r>
    <r>
      <rPr>
        <sz val="12"/>
        <color theme="1"/>
        <rFont val="Arial"/>
        <family val="2"/>
      </rPr>
      <t>m per siringa sterili monouso</t>
    </r>
  </si>
  <si>
    <t>ISO 7704</t>
  </si>
  <si>
    <t>ISO 7705</t>
  </si>
  <si>
    <r>
      <t>Filtri a membrana in nylon, idrofili diam. 25mm NON STERILI Porosità 1,2</t>
    </r>
    <r>
      <rPr>
        <sz val="12"/>
        <color theme="1"/>
        <rFont val="Calibri"/>
        <family val="2"/>
      </rPr>
      <t xml:space="preserve"> µ</t>
    </r>
    <r>
      <rPr>
        <sz val="12"/>
        <color theme="1"/>
        <rFont val="Arial"/>
        <family val="2"/>
      </rPr>
      <t>m</t>
    </r>
  </si>
  <si>
    <t>Filtri a membrana STERILI in PES diam.47mm porosità 0,2um, bianche con griglia nera</t>
  </si>
  <si>
    <t>Filtri a membrana sterili in Acetato di cellulosa diam.47mm porosità 0,20um, bianche con griglia nera</t>
  </si>
  <si>
    <t>Filtri a membrana esteri misti di cellulosa (MCE) 3 µm idrofili non sterili diam.47mm (tipo WHAT10400712 o Millipore SSWP04700)</t>
  </si>
  <si>
    <t>Filtri a membrana sterili in nitrato di cellulosa diam.47mm porosità 0,20um, bianche con griglia nera</t>
  </si>
  <si>
    <t>Filtri a membrana sterili nitrato di cellulosa diam.47mm porosità 0,45um, bianche con griglia nera</t>
  </si>
  <si>
    <r>
      <t>Filtri a membrana in nylon, idrofili diam.47mm porosità 10</t>
    </r>
    <r>
      <rPr>
        <sz val="12"/>
        <rFont val="Calibri"/>
        <family val="2"/>
      </rPr>
      <t xml:space="preserve"> µ</t>
    </r>
    <r>
      <rPr>
        <sz val="12"/>
        <rFont val="Arial"/>
        <family val="2"/>
      </rPr>
      <t>m NON STERILI</t>
    </r>
  </si>
  <si>
    <t>U.M. ORDINE</t>
  </si>
  <si>
    <t xml:space="preserve">DENOMINAZIONE </t>
  </si>
  <si>
    <t xml:space="preserve">Cryovials sterili per congelamento cap. 2ml con base di appoggio </t>
  </si>
  <si>
    <t>Gommino in silicone per contagocce</t>
  </si>
  <si>
    <t>Imbuti filtranti in PP STERILI AUTOCLAVABILI per portafiltro diam 45mm cap.250/300ml</t>
  </si>
  <si>
    <t>Pastiglie disinfettanti per incubatori ad acqua</t>
  </si>
  <si>
    <t>Pinze per vetrini con punta curva a morsi piatti cm11/12</t>
  </si>
  <si>
    <t>Pinze punta retta cm12</t>
  </si>
  <si>
    <t>Provette polipropilene cap. 15ml dim. 16X100ml con tappo a pressione</t>
  </si>
  <si>
    <t>Provette PP conica graduata t/vite D.30x115mm 50 ml non sterile con tappo a vite</t>
  </si>
  <si>
    <t>provette PP conica graduata t/vite D.17x120mm 15 ml non sterile</t>
  </si>
  <si>
    <t>puntali per gilson in rack 96 CAP. 25µL</t>
  </si>
  <si>
    <t>puntali per gilson in rack 96 CAP. 10 µL</t>
  </si>
  <si>
    <t xml:space="preserve">Siringa Insulina 1ml+ ago 25x5/8mm INCH100U </t>
  </si>
  <si>
    <t xml:space="preserve">Tappi in materiale autoclavabile a 121°C per gruppo lame per osterizer </t>
  </si>
  <si>
    <t>Termometro digitale con sonda PT100 per controllo attrezzature refrigeranti per registrazione range di temperatura -20°C+50°C e temperatura min-max</t>
  </si>
  <si>
    <t>Termometro digitale con sonda PT100 per controllo attrezzature riscaldanti, resistente all'acqua per registrazione range di temperatura  +5°C+160°C e temperatura min-max</t>
  </si>
  <si>
    <t>Data logger per registrazione termperatura in continuo con sonda PT100 1 uscita per range di temperatura da -20°C a +50°C</t>
  </si>
  <si>
    <t>Data logger per registrazione termperatura in continuo con sonda PT100 2 uscite per range di temperatura da -20°c A +50°c</t>
  </si>
  <si>
    <t xml:space="preserve">Sacchetti per autoclave (121°C) mm.610x810 </t>
  </si>
  <si>
    <t>Pastiglie deodornati per autoclave</t>
  </si>
  <si>
    <t>Contacellule manuale a più tasti</t>
  </si>
  <si>
    <t xml:space="preserve">Bottiglie per campionamenti cap. 1000 ml PP sterili </t>
  </si>
  <si>
    <t xml:space="preserve"> CENTRIF TUBE PP 15ML VRAC ST</t>
  </si>
  <si>
    <t xml:space="preserve"> X500 CENTRIF TUBE PP 50ML RACK ST</t>
  </si>
  <si>
    <t xml:space="preserve"> X100 Cryotube Fisherbrand,2ml,Ext.Thread,Sterile,A</t>
  </si>
  <si>
    <t>Crimper manuale per 11mm</t>
  </si>
  <si>
    <t>Electronic crimper 11 mm</t>
  </si>
  <si>
    <t>asta magnetica</t>
  </si>
  <si>
    <t>Forbici piccole a punta per sezionamenti</t>
  </si>
  <si>
    <t xml:space="preserve">QUANTITA’ PRESUNTA PREVISTA </t>
  </si>
  <si>
    <t xml:space="preserve">BECHER forma bassa graduati Duran 1000 ml, </t>
  </si>
  <si>
    <t>Matracci graduati cap. 10 ml Classe A con tappo</t>
  </si>
  <si>
    <t>Matracci graduati CAP. 25 mL Classe A  con tappo</t>
  </si>
  <si>
    <t>Matracci graduati CAP. 50 mL Classe A  con tappo</t>
  </si>
  <si>
    <t>Matracci graduati cap. 250 ml Classe A con tappo</t>
  </si>
  <si>
    <t>Matracci graduati cap. 500 ml Classe A con tappo</t>
  </si>
  <si>
    <t>Matracci graduati cap. 1000 ml Classe A con tappo</t>
  </si>
  <si>
    <t>Matracci graduati cap. 2000 ml Classe A con tappo</t>
  </si>
  <si>
    <t>Palline in vetro  2mm</t>
  </si>
  <si>
    <t>Bottiglia serbatoio in  vetro DURAN® borosilicato di tipo 3.3 secondo la norma internazionale ISO 3585, a bassa espansione di tipo I, classe A secondo ASTM-E438-1992 2 LITRI per tappo GL45</t>
  </si>
  <si>
    <t xml:space="preserve">TAPPO GL45 per HPLC </t>
  </si>
  <si>
    <t>Bottiglia serbatoio in  vetro DURAN® borosilicato di tipo 3.3 secondo la norma internazionale ISO 3585, a bassa espansione di tipo I, classe A secondo ASTM-E438-1992 1 LITRI per tappo GL46</t>
  </si>
  <si>
    <t xml:space="preserve">BECHER forma bassa graduato Duran 50 ml, diam. </t>
  </si>
  <si>
    <t>bottiglia HPLC con tappo a vite blu 1 l</t>
  </si>
  <si>
    <t xml:space="preserve">Waste caps, 4× capillary connector, 
including 4× fittings for tubing with ext. Ø 1,6 
mm, 4× fittings for tubing with ext. Ø 2,2 mm, 4× 
fittings for tubing with ext. Ø 3,2 mm, 8 blind 
fittings, 4 hose connectors for tubing with int. 
Ø 5,5 - 8,0 mm, Filettatura: S55 
</t>
  </si>
  <si>
    <t xml:space="preserve"> X200 PIPETTE 10ML ST PAPER/PLAST Capacità 10 ml, graduazione 1/10 in polistirene </t>
  </si>
  <si>
    <t>Importo complessivo max. presunto LOTTO N°4 (IVA esclusa)                   €  6.500,00</t>
  </si>
  <si>
    <t>500 pz</t>
  </si>
  <si>
    <t>X500 CENTRI TUBE PP 50ML BULK ST</t>
  </si>
  <si>
    <t xml:space="preserve">LOTTO N° 2: FORNITURA DI BOTTIGLIE PER CAMPIONAMENTI IN POLIPROPILENE O IN ALTERNATIVA PET O HDPE </t>
  </si>
  <si>
    <t xml:space="preserve">Filtro siringa Hydrophilic PVDF diam. 25 mm 0.2 µm  (non sterile) </t>
  </si>
  <si>
    <t>Captiva Premium Syringe Filter, polypropylene housing, regenerated cellulose (RC) membrane, 4 mm diameter, 0.2 µm pore size</t>
  </si>
  <si>
    <t>Syringe filter, nylon, 13 mm, 0.2 µm</t>
  </si>
  <si>
    <t xml:space="preserve">Syringe filter, Cellulosa Rigenerata 13mm, 0.2 µm </t>
  </si>
  <si>
    <t>Syringe filter, fibra di vetro, 13 mm, 0.2 µm</t>
  </si>
  <si>
    <t xml:space="preserve">Filtro siringa 30 mm PTFE  0,2 µm </t>
  </si>
  <si>
    <t>Centrifuge tubes, VWR®, Fondo tondo, Vetro 
borosilicato 3.3, Heavy wall, with screw cap, 
Senza gradazioni, Capacità: 50 ml, Ø×L: 29×123 
mm, Spessore: 1,8 mm</t>
  </si>
  <si>
    <t>4pz</t>
  </si>
  <si>
    <t>Importo complessivo max. presunto previsto Lotto n° 1 (IVA esclusa)                       € 3.500,00</t>
  </si>
  <si>
    <t xml:space="preserve">LOTTO N° 4: FORNITURA DI MATERIALE DI CONSUMO IN PLASTICA E MATERIALE VARIO PER I LABORATORI </t>
  </si>
  <si>
    <t>bombolette gas butano cap.190 g</t>
  </si>
  <si>
    <t>anse calibrate nichel-cromo diamm. 10 ml</t>
  </si>
  <si>
    <t xml:space="preserve"> X500 PIPETTE 2ML ST pipette polistirene apirogene e non citotossiche asssenza di nucleasi lotto</t>
  </si>
  <si>
    <t xml:space="preserve"> X200 PIPETTE 5ML ST PAPER/PLAST Capacità 5 ml, graduazioni 1/10  in polistirene</t>
  </si>
  <si>
    <t>200 pz</t>
  </si>
  <si>
    <t xml:space="preserve"> X200 PIPETTE 25ML ST PAPER/PLAST</t>
  </si>
  <si>
    <t xml:space="preserve"> X500 PROVETTE CENTRIF PP 15ML STE Provette da centrifuga 15ml 17 x 119 mm, coniche,PP, sterileTrasparente, non autoclavabile, 121°C e 12000 xg max. Graduazioni serigrafate nere da 2 a 14,5 ml ogni 0,5 ml, tappo piatto a vite HDPE su partatubi</t>
  </si>
  <si>
    <t>LOTTO 6. FORNITURA DI MATERIALE DI CONSUMO PER SICUREZZA</t>
  </si>
  <si>
    <t>Importo complessivo max. presunto Lotto n° 6 (IVA esclusa)                                                                  € 1,500,00</t>
  </si>
  <si>
    <t>100 pz</t>
  </si>
  <si>
    <t xml:space="preserve">Vial 1 ml ch. scatto/crimp polipropilene </t>
  </si>
  <si>
    <t xml:space="preserve">Cap,11 mm crimp, PTFE/RED sil </t>
  </si>
  <si>
    <t xml:space="preserve">Cap 11 mm crimp, PTFE/Sil hole per cod 5182-0567 </t>
  </si>
  <si>
    <t xml:space="preserve">vial, clr scrw wrtn 2 ml 100 cs </t>
  </si>
  <si>
    <t>vial ambr scrw wrtn 2 ml 100 cs</t>
  </si>
  <si>
    <t xml:space="preserve">9 mm Ppcap blu hole sil white/PTFE RED </t>
  </si>
  <si>
    <t xml:space="preserve">cap 9 mm blue scrw bnded PTFE/S </t>
  </si>
  <si>
    <t>Vial insert, 300 µL, polypropylene, polymer feet. Do not fill to more than 250 µL, Insert size: 5.6 x 30 mm</t>
  </si>
  <si>
    <t>Vial insert, 250 µL, glass with polymer feet, Insert size: 5.6 x 30 mm</t>
  </si>
  <si>
    <t xml:space="preserve">Vial insert, 100 µL, Insert size: 5.0 x 30 mm per vials 2 ml </t>
  </si>
  <si>
    <t xml:space="preserve">Vial insert, 30 µL,  Insert size: 5.0 x 30 mm per vials 2 ml </t>
  </si>
  <si>
    <t>2pz</t>
  </si>
  <si>
    <t>10pz</t>
  </si>
  <si>
    <t xml:space="preserve">ValvolaDiSfiato (UNF 1/4", (VE=50Stk.))InPP,
Filettatura UNF 1/4 28G AIR VALVE-SERVCE 6 MONTH </t>
  </si>
  <si>
    <t>Safety cap I, including 1 PFA fitting and air valve, Filettatura: GL 45, Connettore: 1× for tubing 2,3/3,2 mm OD</t>
  </si>
  <si>
    <t xml:space="preserve">Safety cap II, including 2 PFA fittings and 
air valve, Filettatura: GL 45, Connettore: 2× for 
tubing 2,3/3,2 mm OD </t>
  </si>
  <si>
    <t xml:space="preserve">Filtri di ventilazione,Filtro di scarico M 
per tappi di sicurezza, superficie filtrante 
±60.000 m² (per contenitore &amp;#60;20 l) </t>
  </si>
  <si>
    <t xml:space="preserve">Safety waste cap, including connector for 
exhaust filter, Filettatura: S,55, Connettore: 2× 
for tubing 1,6/3,2 mm OD, 1× for tubing 6,4 - 9 mm OD </t>
  </si>
  <si>
    <t xml:space="preserve">Blind plug for capillary connector, PFA, 
incolore </t>
  </si>
  <si>
    <t>SYRINGE FILTER,MIXEDCELLULOSE,30MMDIA.,0.45µM;100/PK</t>
  </si>
  <si>
    <t>Captiva Econofilter, polypropylene housing, nylon membrane, 25 mm diameter, 0.2 µm pore size, 1000/pk</t>
  </si>
  <si>
    <t>Importo complessivo max. presunto Lotto n° 3 (IVA esclusa)                                € 3.000,00</t>
  </si>
  <si>
    <t xml:space="preserve">LOTTO N° 3: FORNITURA DI FILTRI A MEMBRANA STERILI E NON STERILI </t>
  </si>
  <si>
    <t>Importo complessivo max. presunto Lotto n° 5 (IVA esclusa)                                                                        € 8.000,00</t>
  </si>
  <si>
    <t>LOTTO 5:FORNITURA DI MATERIALE DI CONSUMO PER ANALISI STRUMENTALE e pretrattamento campioni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</si>
</sst>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  <font>
      <sz val="12"/>
      <color rgb="FF404040"/>
      <name val="Arial"/>
      <family val="2"/>
    </font>
    <font>
      <sz val="10"/>
      <name val="Arial"/>
      <family val="2"/>
    </font>
    <font>
      <sz val="12"/>
      <color rgb="FF36609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9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3" xfId="0" applyFont="1" applyBorder="1" applyAlignment="1" applyProtection="1">
      <alignment horizontal="center" wrapText="1"/>
    </xf>
    <xf numFmtId="0" fontId="0" fillId="4" borderId="1" xfId="0" applyFill="1" applyBorder="1" applyAlignment="1">
      <alignment vertical="top"/>
    </xf>
    <xf numFmtId="0" fontId="0" fillId="0" borderId="0" xfId="0" applyAlignment="1">
      <alignment vertical="top"/>
    </xf>
    <xf numFmtId="164" fontId="4" fillId="0" borderId="0" xfId="0" applyNumberFormat="1" applyFont="1"/>
    <xf numFmtId="0" fontId="4" fillId="0" borderId="0" xfId="0" applyFont="1"/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164" fontId="5" fillId="2" borderId="15" xfId="0" applyNumberFormat="1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164" fontId="6" fillId="0" borderId="0" xfId="0" applyNumberFormat="1" applyFont="1"/>
    <xf numFmtId="0" fontId="6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164" fontId="7" fillId="0" borderId="13" xfId="0" applyNumberFormat="1" applyFont="1" applyBorder="1"/>
    <xf numFmtId="0" fontId="7" fillId="0" borderId="13" xfId="0" applyFont="1" applyBorder="1"/>
    <xf numFmtId="164" fontId="7" fillId="0" borderId="13" xfId="0" applyNumberFormat="1" applyFont="1" applyBorder="1" applyProtection="1"/>
    <xf numFmtId="0" fontId="5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164" fontId="10" fillId="0" borderId="15" xfId="0" applyNumberFormat="1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164" fontId="11" fillId="2" borderId="15" xfId="0" applyNumberFormat="1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64" fontId="12" fillId="0" borderId="15" xfId="0" applyNumberFormat="1" applyFont="1" applyBorder="1"/>
    <xf numFmtId="0" fontId="12" fillId="0" borderId="16" xfId="0" applyFont="1" applyBorder="1"/>
    <xf numFmtId="0" fontId="12" fillId="0" borderId="15" xfId="0" applyFont="1" applyBorder="1" applyAlignment="1" applyProtection="1">
      <alignment horizontal="center"/>
    </xf>
    <xf numFmtId="164" fontId="12" fillId="0" borderId="15" xfId="0" applyNumberFormat="1" applyFont="1" applyBorder="1" applyProtection="1"/>
    <xf numFmtId="0" fontId="12" fillId="0" borderId="16" xfId="0" applyFont="1" applyBorder="1" applyProtection="1"/>
    <xf numFmtId="0" fontId="9" fillId="0" borderId="8" xfId="0" applyFont="1" applyBorder="1"/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/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9" fillId="0" borderId="4" xfId="0" applyFont="1" applyBorder="1" applyAlignment="1">
      <alignment vertical="center"/>
    </xf>
    <xf numFmtId="164" fontId="9" fillId="0" borderId="15" xfId="0" applyNumberFormat="1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164" fontId="5" fillId="2" borderId="19" xfId="0" applyNumberFormat="1" applyFont="1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7" fillId="0" borderId="19" xfId="0" applyFont="1" applyBorder="1" applyAlignment="1" applyProtection="1">
      <alignment horizontal="center"/>
    </xf>
    <xf numFmtId="0" fontId="7" fillId="0" borderId="19" xfId="0" applyFont="1" applyBorder="1" applyAlignment="1">
      <alignment horizontal="center"/>
    </xf>
    <xf numFmtId="164" fontId="7" fillId="0" borderId="19" xfId="0" applyNumberFormat="1" applyFont="1" applyBorder="1"/>
    <xf numFmtId="0" fontId="7" fillId="0" borderId="18" xfId="0" applyFont="1" applyBorder="1"/>
    <xf numFmtId="164" fontId="7" fillId="0" borderId="19" xfId="0" applyNumberFormat="1" applyFont="1" applyBorder="1" applyProtection="1"/>
    <xf numFmtId="0" fontId="9" fillId="0" borderId="0" xfId="0" applyFont="1"/>
    <xf numFmtId="0" fontId="11" fillId="2" borderId="19" xfId="0" applyFont="1" applyFill="1" applyBorder="1" applyAlignment="1">
      <alignment horizontal="center" wrapText="1"/>
    </xf>
    <xf numFmtId="164" fontId="11" fillId="2" borderId="19" xfId="0" applyNumberFormat="1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2" fillId="0" borderId="18" xfId="0" applyFont="1" applyBorder="1"/>
    <xf numFmtId="0" fontId="12" fillId="0" borderId="18" xfId="0" applyFont="1" applyBorder="1" applyProtection="1"/>
    <xf numFmtId="0" fontId="9" fillId="0" borderId="0" xfId="0" applyFont="1" applyAlignment="1">
      <alignment horizontal="justify" vertical="center"/>
    </xf>
    <xf numFmtId="164" fontId="9" fillId="0" borderId="0" xfId="0" applyNumberFormat="1" applyFont="1"/>
    <xf numFmtId="0" fontId="12" fillId="0" borderId="24" xfId="0" applyFont="1" applyBorder="1" applyAlignment="1">
      <alignment horizontal="center"/>
    </xf>
    <xf numFmtId="0" fontId="9" fillId="0" borderId="0" xfId="0" applyFont="1" applyBorder="1"/>
    <xf numFmtId="0" fontId="12" fillId="0" borderId="0" xfId="0" applyFont="1" applyBorder="1" applyProtection="1"/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/>
    <xf numFmtId="0" fontId="12" fillId="0" borderId="13" xfId="0" applyFont="1" applyBorder="1"/>
    <xf numFmtId="0" fontId="12" fillId="0" borderId="13" xfId="0" applyFont="1" applyBorder="1" applyAlignment="1" applyProtection="1">
      <alignment horizontal="center"/>
    </xf>
    <xf numFmtId="164" fontId="12" fillId="0" borderId="13" xfId="0" applyNumberFormat="1" applyFont="1" applyBorder="1" applyProtection="1"/>
    <xf numFmtId="0" fontId="12" fillId="0" borderId="13" xfId="0" applyFont="1" applyBorder="1" applyProtection="1"/>
    <xf numFmtId="0" fontId="12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vertical="top"/>
    </xf>
    <xf numFmtId="49" fontId="15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2" fillId="0" borderId="26" xfId="0" applyFont="1" applyBorder="1" applyAlignment="1" applyProtection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0" fontId="11" fillId="0" borderId="19" xfId="0" applyFont="1" applyFill="1" applyBorder="1" applyAlignment="1">
      <alignment horizontal="center" wrapText="1"/>
    </xf>
    <xf numFmtId="164" fontId="11" fillId="0" borderId="19" xfId="0" applyNumberFormat="1" applyFont="1" applyFill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9" fillId="0" borderId="22" xfId="0" applyFont="1" applyFill="1" applyBorder="1" applyAlignment="1">
      <alignment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/>
    </xf>
    <xf numFmtId="164" fontId="12" fillId="0" borderId="19" xfId="0" applyNumberFormat="1" applyFont="1" applyFill="1" applyBorder="1"/>
    <xf numFmtId="0" fontId="12" fillId="0" borderId="18" xfId="0" applyFont="1" applyFill="1" applyBorder="1"/>
    <xf numFmtId="0" fontId="12" fillId="0" borderId="19" xfId="0" applyFont="1" applyFill="1" applyBorder="1" applyAlignment="1" applyProtection="1">
      <alignment horizontal="center"/>
    </xf>
    <xf numFmtId="164" fontId="12" fillId="0" borderId="19" xfId="0" applyNumberFormat="1" applyFont="1" applyFill="1" applyBorder="1" applyProtection="1"/>
    <xf numFmtId="0" fontId="12" fillId="0" borderId="18" xfId="0" applyFont="1" applyFill="1" applyBorder="1" applyProtection="1"/>
    <xf numFmtId="0" fontId="12" fillId="0" borderId="19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center"/>
    </xf>
    <xf numFmtId="164" fontId="12" fillId="0" borderId="0" xfId="0" applyNumberFormat="1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164" fontId="9" fillId="0" borderId="0" xfId="0" applyNumberFormat="1" applyFont="1" applyFill="1" applyBorder="1"/>
    <xf numFmtId="0" fontId="20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12" fillId="0" borderId="29" xfId="0" applyFont="1" applyFill="1" applyBorder="1" applyAlignment="1" applyProtection="1">
      <alignment horizontal="center"/>
    </xf>
    <xf numFmtId="164" fontId="12" fillId="0" borderId="29" xfId="0" applyNumberFormat="1" applyFont="1" applyFill="1" applyBorder="1" applyProtection="1"/>
    <xf numFmtId="0" fontId="12" fillId="0" borderId="27" xfId="0" applyFont="1" applyFill="1" applyBorder="1" applyProtection="1"/>
    <xf numFmtId="0" fontId="12" fillId="0" borderId="27" xfId="0" applyFont="1" applyBorder="1" applyProtection="1"/>
    <xf numFmtId="0" fontId="15" fillId="0" borderId="23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49" zoomScale="85" zoomScaleNormal="85" workbookViewId="0"/>
  </sheetViews>
  <sheetFormatPr defaultRowHeight="15.6" x14ac:dyDescent="0.3"/>
  <cols>
    <col min="1" max="1" width="76.44140625" style="47" customWidth="1"/>
    <col min="2" max="2" width="22.21875" style="48" customWidth="1"/>
    <col min="3" max="3" width="18.88671875" style="49" customWidth="1"/>
    <col min="4" max="4" width="24.21875" style="71" customWidth="1"/>
    <col min="5" max="5" width="22.77734375" style="72" customWidth="1"/>
    <col min="6" max="6" width="20.77734375" style="72" customWidth="1"/>
    <col min="7" max="7" width="20.44140625" style="72" customWidth="1"/>
    <col min="8" max="8" width="20.21875" style="70" customWidth="1"/>
    <col min="9" max="9" width="28.21875" style="73" customWidth="1"/>
    <col min="10" max="10" width="8.77734375" style="12"/>
    <col min="11" max="11" width="8.88671875" style="13"/>
  </cols>
  <sheetData>
    <row r="1" spans="1:11" s="1" customFormat="1" ht="31.2" customHeight="1" x14ac:dyDescent="0.3">
      <c r="A1" s="33" t="s">
        <v>402</v>
      </c>
      <c r="B1" s="34"/>
      <c r="C1" s="35"/>
      <c r="D1" s="36"/>
      <c r="E1" s="37"/>
      <c r="F1" s="37"/>
      <c r="G1" s="37"/>
      <c r="H1" s="38"/>
      <c r="I1" s="39"/>
      <c r="J1" s="6"/>
      <c r="K1" s="7"/>
    </row>
    <row r="2" spans="1:11" ht="49.2" customHeight="1" x14ac:dyDescent="0.3">
      <c r="A2" s="40" t="s">
        <v>0</v>
      </c>
      <c r="B2" s="41" t="s">
        <v>1</v>
      </c>
      <c r="C2" s="42" t="s">
        <v>2</v>
      </c>
      <c r="D2" s="43" t="s">
        <v>3</v>
      </c>
      <c r="E2" s="44" t="s">
        <v>4</v>
      </c>
      <c r="F2" s="44" t="s">
        <v>5</v>
      </c>
      <c r="G2" s="44" t="s">
        <v>6</v>
      </c>
      <c r="H2" s="45" t="s">
        <v>7</v>
      </c>
      <c r="I2" s="46" t="s">
        <v>401</v>
      </c>
    </row>
    <row r="3" spans="1:11" x14ac:dyDescent="0.3">
      <c r="D3" s="50"/>
      <c r="E3" s="51"/>
      <c r="F3" s="51"/>
      <c r="G3" s="51"/>
      <c r="H3" s="52"/>
      <c r="I3" s="53"/>
    </row>
    <row r="4" spans="1:11" s="2" customFormat="1" ht="34.5" customHeight="1" thickBot="1" x14ac:dyDescent="0.35">
      <c r="A4" s="16" t="s">
        <v>9</v>
      </c>
      <c r="B4" s="17" t="s">
        <v>10</v>
      </c>
      <c r="C4" s="19">
        <v>10</v>
      </c>
      <c r="D4" s="50"/>
      <c r="E4" s="51"/>
      <c r="F4" s="51"/>
      <c r="G4" s="51"/>
      <c r="H4" s="52"/>
      <c r="I4" s="53"/>
      <c r="J4" s="12"/>
      <c r="K4" s="13"/>
    </row>
    <row r="5" spans="1:11" s="2" customFormat="1" ht="34.5" customHeight="1" thickBot="1" x14ac:dyDescent="0.35">
      <c r="A5" s="16" t="s">
        <v>474</v>
      </c>
      <c r="B5" s="17" t="s">
        <v>10</v>
      </c>
      <c r="C5" s="19">
        <v>5</v>
      </c>
      <c r="D5" s="50"/>
      <c r="E5" s="51"/>
      <c r="F5" s="51"/>
      <c r="G5" s="51"/>
      <c r="H5" s="52"/>
      <c r="I5" s="53"/>
      <c r="J5" s="12"/>
      <c r="K5" s="13"/>
    </row>
    <row r="6" spans="1:11" s="2" customFormat="1" ht="34.5" customHeight="1" thickBot="1" x14ac:dyDescent="0.35">
      <c r="A6" s="16" t="s">
        <v>414</v>
      </c>
      <c r="B6" s="17" t="s">
        <v>10</v>
      </c>
      <c r="C6" s="19">
        <v>5</v>
      </c>
      <c r="D6" s="50"/>
      <c r="E6" s="54"/>
      <c r="F6" s="54"/>
      <c r="G6" s="54"/>
      <c r="H6" s="55"/>
      <c r="I6" s="56"/>
      <c r="J6" s="12"/>
      <c r="K6" s="13"/>
    </row>
    <row r="7" spans="1:11" s="2" customFormat="1" ht="34.5" customHeight="1" thickBot="1" x14ac:dyDescent="0.35">
      <c r="A7" s="16" t="s">
        <v>415</v>
      </c>
      <c r="B7" s="17" t="s">
        <v>10</v>
      </c>
      <c r="C7" s="19">
        <v>5</v>
      </c>
      <c r="D7" s="50"/>
      <c r="E7" s="54"/>
      <c r="F7" s="54"/>
      <c r="G7" s="54"/>
      <c r="H7" s="55"/>
      <c r="I7" s="56"/>
      <c r="J7" s="12"/>
      <c r="K7" s="13"/>
    </row>
    <row r="8" spans="1:11" s="2" customFormat="1" ht="34.5" customHeight="1" thickBot="1" x14ac:dyDescent="0.35">
      <c r="A8" s="16" t="s">
        <v>416</v>
      </c>
      <c r="B8" s="17" t="s">
        <v>10</v>
      </c>
      <c r="C8" s="19">
        <v>5</v>
      </c>
      <c r="D8" s="50"/>
      <c r="E8" s="54"/>
      <c r="F8" s="54"/>
      <c r="G8" s="54"/>
      <c r="H8" s="55"/>
      <c r="I8" s="56"/>
      <c r="J8" s="12"/>
      <c r="K8" s="13"/>
    </row>
    <row r="9" spans="1:11" s="2" customFormat="1" ht="34.5" customHeight="1" thickBot="1" x14ac:dyDescent="0.35">
      <c r="A9" s="16" t="s">
        <v>462</v>
      </c>
      <c r="B9" s="17" t="s">
        <v>10</v>
      </c>
      <c r="C9" s="19">
        <v>2</v>
      </c>
      <c r="D9" s="92"/>
      <c r="E9" s="54"/>
      <c r="F9" s="54"/>
      <c r="G9" s="54"/>
      <c r="H9" s="55"/>
      <c r="I9" s="56"/>
      <c r="J9" s="12"/>
      <c r="K9" s="13"/>
    </row>
    <row r="10" spans="1:11" s="2" customFormat="1" ht="34.5" customHeight="1" thickBot="1" x14ac:dyDescent="0.35">
      <c r="A10" s="16" t="s">
        <v>15</v>
      </c>
      <c r="B10" s="17" t="s">
        <v>10</v>
      </c>
      <c r="C10" s="19">
        <v>5</v>
      </c>
      <c r="D10" s="48"/>
      <c r="E10" s="54"/>
      <c r="F10" s="54"/>
      <c r="G10" s="54"/>
      <c r="H10" s="55"/>
      <c r="I10" s="56"/>
      <c r="J10" s="12"/>
      <c r="K10" s="13"/>
    </row>
    <row r="11" spans="1:11" s="2" customFormat="1" ht="34.5" customHeight="1" thickBot="1" x14ac:dyDescent="0.35">
      <c r="A11" s="16" t="s">
        <v>17</v>
      </c>
      <c r="B11" s="17" t="s">
        <v>10</v>
      </c>
      <c r="C11" s="19">
        <v>10</v>
      </c>
      <c r="D11" s="48"/>
      <c r="E11" s="54"/>
      <c r="F11" s="54"/>
      <c r="G11" s="54"/>
      <c r="H11" s="55"/>
      <c r="I11" s="56"/>
      <c r="J11" s="12"/>
      <c r="K11" s="13"/>
    </row>
    <row r="12" spans="1:11" s="2" customFormat="1" ht="34.5" customHeight="1" thickBot="1" x14ac:dyDescent="0.35">
      <c r="A12" s="16" t="s">
        <v>19</v>
      </c>
      <c r="B12" s="17" t="s">
        <v>10</v>
      </c>
      <c r="C12" s="19">
        <v>10</v>
      </c>
      <c r="D12" s="48"/>
      <c r="E12" s="54"/>
      <c r="F12" s="54"/>
      <c r="G12" s="54"/>
      <c r="H12" s="55"/>
      <c r="I12" s="56"/>
      <c r="J12" s="12"/>
      <c r="K12" s="13"/>
    </row>
    <row r="13" spans="1:11" s="2" customFormat="1" ht="49.2" customHeight="1" thickBot="1" x14ac:dyDescent="0.35">
      <c r="A13" s="16" t="s">
        <v>471</v>
      </c>
      <c r="B13" s="17" t="s">
        <v>10</v>
      </c>
      <c r="C13" s="19">
        <v>2</v>
      </c>
      <c r="D13" s="48"/>
      <c r="E13" s="54"/>
      <c r="F13" s="54"/>
      <c r="G13" s="54"/>
      <c r="H13" s="55"/>
      <c r="I13" s="56"/>
      <c r="J13" s="12"/>
      <c r="K13" s="13"/>
    </row>
    <row r="14" spans="1:11" s="2" customFormat="1" ht="49.2" customHeight="1" thickBot="1" x14ac:dyDescent="0.35">
      <c r="A14" s="16" t="s">
        <v>473</v>
      </c>
      <c r="B14" s="17" t="s">
        <v>10</v>
      </c>
      <c r="C14" s="19">
        <v>2</v>
      </c>
      <c r="D14" s="48"/>
      <c r="E14" s="54"/>
      <c r="F14" s="54"/>
      <c r="G14" s="54"/>
      <c r="H14" s="55"/>
      <c r="I14" s="56"/>
      <c r="J14" s="12"/>
      <c r="K14" s="13"/>
    </row>
    <row r="15" spans="1:11" s="2" customFormat="1" ht="49.2" customHeight="1" thickBot="1" x14ac:dyDescent="0.35">
      <c r="A15" s="16" t="s">
        <v>475</v>
      </c>
      <c r="B15" s="17" t="s">
        <v>10</v>
      </c>
      <c r="C15" s="19">
        <v>2</v>
      </c>
      <c r="D15" s="48"/>
      <c r="E15" s="54"/>
      <c r="F15" s="54"/>
      <c r="G15" s="54"/>
      <c r="H15" s="55"/>
      <c r="I15" s="56"/>
      <c r="J15" s="12"/>
      <c r="K15" s="13"/>
    </row>
    <row r="16" spans="1:11" s="2" customFormat="1" ht="16.2" thickBot="1" x14ac:dyDescent="0.35">
      <c r="A16" s="16" t="s">
        <v>472</v>
      </c>
      <c r="B16" s="17" t="s">
        <v>10</v>
      </c>
      <c r="C16" s="19">
        <v>10</v>
      </c>
      <c r="D16" s="48"/>
      <c r="E16" s="54"/>
      <c r="F16" s="54"/>
      <c r="G16" s="54"/>
      <c r="H16" s="55"/>
      <c r="I16" s="56"/>
      <c r="J16" s="12"/>
      <c r="K16" s="13"/>
    </row>
    <row r="17" spans="1:11" s="2" customFormat="1" ht="34.5" customHeight="1" thickBot="1" x14ac:dyDescent="0.35">
      <c r="A17" s="16" t="s">
        <v>413</v>
      </c>
      <c r="B17" s="17" t="s">
        <v>10</v>
      </c>
      <c r="C17" s="19">
        <v>100</v>
      </c>
      <c r="D17" s="48"/>
      <c r="E17" s="54"/>
      <c r="F17" s="54"/>
      <c r="G17" s="54"/>
      <c r="H17" s="55"/>
      <c r="I17" s="56"/>
      <c r="J17" s="12"/>
      <c r="K17" s="13"/>
    </row>
    <row r="18" spans="1:11" s="2" customFormat="1" ht="34.5" customHeight="1" thickBot="1" x14ac:dyDescent="0.35">
      <c r="A18" s="16" t="s">
        <v>22</v>
      </c>
      <c r="B18" s="17" t="s">
        <v>10</v>
      </c>
      <c r="C18" s="19">
        <v>2</v>
      </c>
      <c r="D18" s="50"/>
      <c r="E18" s="54"/>
      <c r="F18" s="54"/>
      <c r="G18" s="54"/>
      <c r="H18" s="55"/>
      <c r="I18" s="56"/>
      <c r="J18" s="12"/>
      <c r="K18" s="13"/>
    </row>
    <row r="19" spans="1:11" s="2" customFormat="1" ht="34.5" customHeight="1" thickBot="1" x14ac:dyDescent="0.35">
      <c r="A19" s="16" t="s">
        <v>30</v>
      </c>
      <c r="B19" s="17" t="s">
        <v>10</v>
      </c>
      <c r="C19" s="19">
        <v>5</v>
      </c>
      <c r="D19" s="50"/>
      <c r="E19" s="54"/>
      <c r="F19" s="54"/>
      <c r="G19" s="54"/>
      <c r="H19" s="55"/>
      <c r="I19" s="56"/>
      <c r="J19" s="12"/>
      <c r="K19" s="13"/>
    </row>
    <row r="20" spans="1:11" s="2" customFormat="1" ht="34.5" customHeight="1" thickBot="1" x14ac:dyDescent="0.35">
      <c r="A20" s="16" t="s">
        <v>24</v>
      </c>
      <c r="B20" s="17" t="s">
        <v>10</v>
      </c>
      <c r="C20" s="19">
        <v>5</v>
      </c>
      <c r="D20" s="50"/>
      <c r="E20" s="54"/>
      <c r="F20" s="54"/>
      <c r="G20" s="54"/>
      <c r="H20" s="55"/>
      <c r="I20" s="56"/>
      <c r="J20" s="12"/>
      <c r="K20" s="13"/>
    </row>
    <row r="21" spans="1:11" s="2" customFormat="1" ht="34.5" customHeight="1" thickBot="1" x14ac:dyDescent="0.35">
      <c r="A21" s="16" t="s">
        <v>26</v>
      </c>
      <c r="B21" s="17" t="s">
        <v>10</v>
      </c>
      <c r="C21" s="19">
        <v>5</v>
      </c>
      <c r="D21" s="50"/>
      <c r="E21" s="54"/>
      <c r="F21" s="54"/>
      <c r="G21" s="54"/>
      <c r="H21" s="55"/>
      <c r="I21" s="56"/>
      <c r="J21" s="12"/>
      <c r="K21" s="13"/>
    </row>
    <row r="22" spans="1:11" s="2" customFormat="1" ht="34.5" customHeight="1" thickBot="1" x14ac:dyDescent="0.35">
      <c r="A22" s="16" t="s">
        <v>28</v>
      </c>
      <c r="B22" s="17" t="s">
        <v>10</v>
      </c>
      <c r="C22" s="19">
        <v>5</v>
      </c>
      <c r="D22" s="50"/>
      <c r="E22" s="54"/>
      <c r="F22" s="54"/>
      <c r="G22" s="54"/>
      <c r="H22" s="55"/>
      <c r="I22" s="56"/>
      <c r="J22" s="12"/>
      <c r="K22" s="13"/>
    </row>
    <row r="23" spans="1:11" s="2" customFormat="1" ht="34.5" customHeight="1" thickBot="1" x14ac:dyDescent="0.35">
      <c r="A23" s="16" t="s">
        <v>30</v>
      </c>
      <c r="B23" s="17" t="s">
        <v>10</v>
      </c>
      <c r="C23" s="19">
        <v>5</v>
      </c>
      <c r="D23" s="50"/>
      <c r="E23" s="54"/>
      <c r="F23" s="54"/>
      <c r="G23" s="54"/>
      <c r="H23" s="55"/>
      <c r="I23" s="56"/>
      <c r="J23" s="12"/>
      <c r="K23" s="13"/>
    </row>
    <row r="24" spans="1:11" s="2" customFormat="1" ht="34.5" customHeight="1" thickBot="1" x14ac:dyDescent="0.35">
      <c r="A24" s="16" t="s">
        <v>32</v>
      </c>
      <c r="B24" s="17" t="s">
        <v>10</v>
      </c>
      <c r="C24" s="19">
        <v>1</v>
      </c>
      <c r="D24" s="50"/>
      <c r="E24" s="54"/>
      <c r="F24" s="54"/>
      <c r="G24" s="54"/>
      <c r="H24" s="55"/>
      <c r="I24" s="56"/>
      <c r="J24" s="12"/>
      <c r="K24" s="13"/>
    </row>
    <row r="25" spans="1:11" s="2" customFormat="1" ht="34.5" customHeight="1" thickBot="1" x14ac:dyDescent="0.35">
      <c r="A25" s="16" t="s">
        <v>34</v>
      </c>
      <c r="B25" s="17" t="s">
        <v>10</v>
      </c>
      <c r="C25" s="19">
        <v>1</v>
      </c>
      <c r="D25" s="50"/>
      <c r="E25" s="54"/>
      <c r="F25" s="54"/>
      <c r="G25" s="54"/>
      <c r="H25" s="55"/>
      <c r="I25" s="56"/>
      <c r="J25" s="12"/>
      <c r="K25" s="13"/>
    </row>
    <row r="26" spans="1:11" s="2" customFormat="1" ht="34.5" customHeight="1" thickBot="1" x14ac:dyDescent="0.35">
      <c r="A26" s="16" t="s">
        <v>36</v>
      </c>
      <c r="B26" s="17" t="s">
        <v>10</v>
      </c>
      <c r="C26" s="19">
        <v>1</v>
      </c>
      <c r="D26" s="50"/>
      <c r="E26" s="54"/>
      <c r="F26" s="54"/>
      <c r="G26" s="54"/>
      <c r="H26" s="55"/>
      <c r="I26" s="56"/>
      <c r="J26" s="12"/>
      <c r="K26" s="13"/>
    </row>
    <row r="27" spans="1:11" s="2" customFormat="1" ht="34.5" customHeight="1" thickBot="1" x14ac:dyDescent="0.35">
      <c r="A27" s="16" t="s">
        <v>38</v>
      </c>
      <c r="B27" s="17" t="s">
        <v>10</v>
      </c>
      <c r="C27" s="19">
        <v>1</v>
      </c>
      <c r="D27" s="50"/>
      <c r="E27" s="54"/>
      <c r="F27" s="54"/>
      <c r="G27" s="54"/>
      <c r="H27" s="55"/>
      <c r="I27" s="56"/>
      <c r="J27" s="12"/>
      <c r="K27" s="13"/>
    </row>
    <row r="28" spans="1:11" s="2" customFormat="1" ht="34.5" customHeight="1" thickBot="1" x14ac:dyDescent="0.35">
      <c r="A28" s="16" t="s">
        <v>40</v>
      </c>
      <c r="B28" s="17" t="s">
        <v>10</v>
      </c>
      <c r="C28" s="19">
        <v>1</v>
      </c>
      <c r="D28" s="50"/>
      <c r="E28" s="54"/>
      <c r="F28" s="54"/>
      <c r="G28" s="54"/>
      <c r="H28" s="55"/>
      <c r="I28" s="56"/>
      <c r="J28" s="12"/>
      <c r="K28" s="13"/>
    </row>
    <row r="29" spans="1:11" s="2" customFormat="1" ht="34.5" customHeight="1" thickBot="1" x14ac:dyDescent="0.35">
      <c r="A29" s="57" t="s">
        <v>411</v>
      </c>
      <c r="B29" s="58" t="s">
        <v>41</v>
      </c>
      <c r="C29" s="59">
        <v>2</v>
      </c>
      <c r="D29" s="50"/>
      <c r="E29" s="54"/>
      <c r="F29" s="54"/>
      <c r="G29" s="54"/>
      <c r="H29" s="55"/>
      <c r="I29" s="56"/>
      <c r="J29" s="12"/>
      <c r="K29" s="13"/>
    </row>
    <row r="30" spans="1:11" s="2" customFormat="1" ht="28.2" customHeight="1" thickBot="1" x14ac:dyDescent="0.35">
      <c r="A30" s="60" t="s">
        <v>412</v>
      </c>
      <c r="B30" s="58" t="s">
        <v>41</v>
      </c>
      <c r="C30" s="61">
        <v>2</v>
      </c>
      <c r="D30" s="50"/>
      <c r="E30" s="54"/>
      <c r="F30" s="54"/>
      <c r="G30" s="54"/>
      <c r="H30" s="55"/>
      <c r="I30" s="56"/>
      <c r="J30" s="12"/>
      <c r="K30" s="13"/>
    </row>
    <row r="31" spans="1:11" s="2" customFormat="1" ht="34.5" customHeight="1" thickBot="1" x14ac:dyDescent="0.35">
      <c r="A31" s="16" t="s">
        <v>43</v>
      </c>
      <c r="B31" s="17" t="s">
        <v>10</v>
      </c>
      <c r="C31" s="19">
        <v>10</v>
      </c>
      <c r="D31" s="50"/>
      <c r="E31" s="54"/>
      <c r="F31" s="54"/>
      <c r="G31" s="54"/>
      <c r="H31" s="55"/>
      <c r="I31" s="56"/>
      <c r="J31" s="12"/>
      <c r="K31" s="13"/>
    </row>
    <row r="32" spans="1:11" s="2" customFormat="1" ht="34.5" customHeight="1" thickBot="1" x14ac:dyDescent="0.35">
      <c r="A32" s="16" t="s">
        <v>45</v>
      </c>
      <c r="B32" s="17" t="s">
        <v>10</v>
      </c>
      <c r="C32" s="19">
        <v>10</v>
      </c>
      <c r="D32" s="50"/>
      <c r="E32" s="54"/>
      <c r="F32" s="54"/>
      <c r="G32" s="54"/>
      <c r="H32" s="55"/>
      <c r="I32" s="56"/>
      <c r="J32" s="12"/>
      <c r="K32" s="13"/>
    </row>
    <row r="33" spans="1:11" s="2" customFormat="1" ht="34.5" customHeight="1" thickBot="1" x14ac:dyDescent="0.35">
      <c r="A33" s="16" t="s">
        <v>47</v>
      </c>
      <c r="B33" s="17" t="s">
        <v>10</v>
      </c>
      <c r="C33" s="19">
        <v>10</v>
      </c>
      <c r="D33" s="50"/>
      <c r="E33" s="54"/>
      <c r="F33" s="54"/>
      <c r="G33" s="54"/>
      <c r="H33" s="55"/>
      <c r="I33" s="56"/>
      <c r="J33" s="12"/>
      <c r="K33" s="13"/>
    </row>
    <row r="34" spans="1:11" s="2" customFormat="1" ht="34.5" customHeight="1" thickBot="1" x14ac:dyDescent="0.35">
      <c r="A34" s="16" t="s">
        <v>49</v>
      </c>
      <c r="B34" s="17" t="s">
        <v>10</v>
      </c>
      <c r="C34" s="19">
        <v>10</v>
      </c>
      <c r="D34" s="50"/>
      <c r="E34" s="54"/>
      <c r="F34" s="54"/>
      <c r="G34" s="54"/>
      <c r="H34" s="55"/>
      <c r="I34" s="56"/>
      <c r="J34" s="12"/>
      <c r="K34" s="13"/>
    </row>
    <row r="35" spans="1:11" s="2" customFormat="1" ht="34.5" customHeight="1" thickBot="1" x14ac:dyDescent="0.35">
      <c r="A35" s="16" t="s">
        <v>51</v>
      </c>
      <c r="B35" s="17" t="s">
        <v>10</v>
      </c>
      <c r="C35" s="19">
        <v>5</v>
      </c>
      <c r="D35" s="50"/>
      <c r="E35" s="54"/>
      <c r="F35" s="54"/>
      <c r="G35" s="54"/>
      <c r="H35" s="55"/>
      <c r="I35" s="56"/>
      <c r="J35" s="12"/>
      <c r="K35" s="13"/>
    </row>
    <row r="36" spans="1:11" s="2" customFormat="1" ht="34.5" customHeight="1" thickBot="1" x14ac:dyDescent="0.35">
      <c r="A36" s="16" t="s">
        <v>410</v>
      </c>
      <c r="B36" s="17" t="s">
        <v>10</v>
      </c>
      <c r="C36" s="19">
        <v>5</v>
      </c>
      <c r="D36" s="50"/>
      <c r="E36" s="54"/>
      <c r="F36" s="54"/>
      <c r="G36" s="54"/>
      <c r="H36" s="55"/>
      <c r="I36" s="56"/>
      <c r="J36" s="12"/>
      <c r="K36" s="13"/>
    </row>
    <row r="37" spans="1:11" s="2" customFormat="1" ht="34.5" customHeight="1" thickBot="1" x14ac:dyDescent="0.35">
      <c r="A37" s="62" t="s">
        <v>463</v>
      </c>
      <c r="B37" s="63" t="s">
        <v>53</v>
      </c>
      <c r="C37" s="64">
        <v>2</v>
      </c>
      <c r="D37" s="50"/>
      <c r="E37" s="54"/>
      <c r="F37" s="54"/>
      <c r="G37" s="54"/>
      <c r="H37" s="55"/>
      <c r="I37" s="56"/>
      <c r="J37" s="12"/>
      <c r="K37" s="13"/>
    </row>
    <row r="38" spans="1:11" s="2" customFormat="1" ht="28.8" customHeight="1" thickBot="1" x14ac:dyDescent="0.35">
      <c r="A38" s="57" t="s">
        <v>464</v>
      </c>
      <c r="B38" s="58" t="s">
        <v>41</v>
      </c>
      <c r="C38" s="59">
        <v>2</v>
      </c>
      <c r="D38" s="50"/>
      <c r="E38" s="54"/>
      <c r="F38" s="54"/>
      <c r="G38" s="54"/>
      <c r="H38" s="55"/>
      <c r="I38" s="56"/>
      <c r="J38" s="12"/>
      <c r="K38" s="13"/>
    </row>
    <row r="39" spans="1:11" s="2" customFormat="1" ht="34.5" customHeight="1" thickBot="1" x14ac:dyDescent="0.35">
      <c r="A39" s="65" t="s">
        <v>465</v>
      </c>
      <c r="B39" s="66" t="s">
        <v>41</v>
      </c>
      <c r="C39" s="67">
        <v>2</v>
      </c>
      <c r="D39" s="50"/>
      <c r="E39" s="54"/>
      <c r="F39" s="54"/>
      <c r="G39" s="54"/>
      <c r="H39" s="55"/>
      <c r="I39" s="56"/>
      <c r="J39" s="12"/>
      <c r="K39" s="13"/>
    </row>
    <row r="40" spans="1:11" s="2" customFormat="1" ht="34.5" customHeight="1" thickBot="1" x14ac:dyDescent="0.35">
      <c r="A40" s="16" t="s">
        <v>466</v>
      </c>
      <c r="B40" s="17" t="s">
        <v>10</v>
      </c>
      <c r="C40" s="19">
        <v>2</v>
      </c>
      <c r="D40" s="50"/>
      <c r="E40" s="54"/>
      <c r="F40" s="54"/>
      <c r="G40" s="54"/>
      <c r="H40" s="55"/>
      <c r="I40" s="56"/>
      <c r="J40" s="12"/>
      <c r="K40" s="13"/>
    </row>
    <row r="41" spans="1:11" s="2" customFormat="1" ht="34.5" customHeight="1" thickBot="1" x14ac:dyDescent="0.35">
      <c r="A41" s="16" t="s">
        <v>467</v>
      </c>
      <c r="B41" s="17" t="s">
        <v>10</v>
      </c>
      <c r="C41" s="19">
        <v>2</v>
      </c>
      <c r="D41" s="50"/>
      <c r="E41" s="54"/>
      <c r="F41" s="54"/>
      <c r="G41" s="54"/>
      <c r="H41" s="55"/>
      <c r="I41" s="56"/>
      <c r="J41" s="12"/>
      <c r="K41" s="13"/>
    </row>
    <row r="42" spans="1:11" s="2" customFormat="1" ht="34.5" customHeight="1" thickBot="1" x14ac:dyDescent="0.35">
      <c r="A42" s="16" t="s">
        <v>468</v>
      </c>
      <c r="B42" s="17" t="s">
        <v>10</v>
      </c>
      <c r="C42" s="19">
        <v>5</v>
      </c>
      <c r="D42" s="50"/>
      <c r="E42" s="54"/>
      <c r="F42" s="54"/>
      <c r="G42" s="54"/>
      <c r="H42" s="55"/>
      <c r="I42" s="56"/>
      <c r="J42" s="12"/>
      <c r="K42" s="13"/>
    </row>
    <row r="43" spans="1:11" s="2" customFormat="1" ht="34.5" customHeight="1" thickBot="1" x14ac:dyDescent="0.35">
      <c r="A43" s="16" t="s">
        <v>469</v>
      </c>
      <c r="B43" s="17" t="s">
        <v>10</v>
      </c>
      <c r="C43" s="19">
        <v>5</v>
      </c>
      <c r="D43" s="50"/>
      <c r="E43" s="54"/>
      <c r="F43" s="54"/>
      <c r="G43" s="54"/>
      <c r="H43" s="55"/>
      <c r="I43" s="56"/>
      <c r="J43" s="12"/>
      <c r="K43" s="13"/>
    </row>
    <row r="44" spans="1:11" s="2" customFormat="1" ht="34.5" customHeight="1" thickBot="1" x14ac:dyDescent="0.35">
      <c r="A44" s="16" t="s">
        <v>470</v>
      </c>
      <c r="B44" s="17" t="s">
        <v>59</v>
      </c>
      <c r="C44" s="19">
        <v>1</v>
      </c>
      <c r="D44" s="50"/>
      <c r="E44" s="54"/>
      <c r="F44" s="54"/>
      <c r="G44" s="54"/>
      <c r="H44" s="55"/>
      <c r="I44" s="56"/>
      <c r="J44" s="12"/>
      <c r="K44" s="13"/>
    </row>
    <row r="45" spans="1:11" s="2" customFormat="1" ht="34.5" customHeight="1" thickBot="1" x14ac:dyDescent="0.35">
      <c r="A45" s="16" t="s">
        <v>61</v>
      </c>
      <c r="B45" s="17" t="s">
        <v>62</v>
      </c>
      <c r="C45" s="19">
        <v>8</v>
      </c>
      <c r="D45" s="50"/>
      <c r="E45" s="54"/>
      <c r="F45" s="54"/>
      <c r="G45" s="54"/>
      <c r="H45" s="55"/>
      <c r="I45" s="56"/>
      <c r="J45" s="12"/>
      <c r="K45" s="13"/>
    </row>
    <row r="46" spans="1:11" s="2" customFormat="1" ht="34.5" customHeight="1" thickBot="1" x14ac:dyDescent="0.35">
      <c r="A46" s="16" t="s">
        <v>64</v>
      </c>
      <c r="B46" s="17" t="s">
        <v>65</v>
      </c>
      <c r="C46" s="19">
        <v>2</v>
      </c>
      <c r="D46" s="50"/>
      <c r="E46" s="54"/>
      <c r="F46" s="54"/>
      <c r="G46" s="54"/>
      <c r="H46" s="55"/>
      <c r="I46" s="56"/>
      <c r="J46" s="12"/>
      <c r="K46" s="13"/>
    </row>
    <row r="47" spans="1:11" s="2" customFormat="1" ht="34.5" customHeight="1" thickBot="1" x14ac:dyDescent="0.35">
      <c r="A47" s="16" t="s">
        <v>403</v>
      </c>
      <c r="B47" s="17" t="s">
        <v>67</v>
      </c>
      <c r="C47" s="19">
        <v>10</v>
      </c>
      <c r="D47" s="50"/>
      <c r="E47" s="54"/>
      <c r="F47" s="54"/>
      <c r="G47" s="54"/>
      <c r="H47" s="55"/>
      <c r="I47" s="56"/>
      <c r="J47" s="12"/>
      <c r="K47" s="13"/>
    </row>
    <row r="48" spans="1:11" s="2" customFormat="1" ht="34.5" customHeight="1" thickBot="1" x14ac:dyDescent="0.35">
      <c r="A48" s="16" t="s">
        <v>69</v>
      </c>
      <c r="B48" s="17" t="s">
        <v>67</v>
      </c>
      <c r="C48" s="19">
        <v>10</v>
      </c>
      <c r="D48" s="68"/>
      <c r="E48" s="54"/>
      <c r="F48" s="54"/>
      <c r="G48" s="54"/>
      <c r="H48" s="55"/>
      <c r="I48" s="56"/>
      <c r="J48" s="12"/>
      <c r="K48" s="13"/>
    </row>
    <row r="49" spans="1:11" s="2" customFormat="1" ht="34.5" customHeight="1" thickBot="1" x14ac:dyDescent="0.35">
      <c r="A49" s="16" t="s">
        <v>71</v>
      </c>
      <c r="B49" s="17" t="s">
        <v>65</v>
      </c>
      <c r="C49" s="19">
        <v>10</v>
      </c>
      <c r="D49" s="68"/>
      <c r="E49" s="54"/>
      <c r="F49" s="54"/>
      <c r="G49" s="54"/>
      <c r="H49" s="55"/>
      <c r="I49" s="56"/>
      <c r="J49" s="12"/>
      <c r="K49" s="13"/>
    </row>
    <row r="50" spans="1:11" s="2" customFormat="1" ht="34.5" customHeight="1" thickBot="1" x14ac:dyDescent="0.35">
      <c r="A50" s="16" t="s">
        <v>72</v>
      </c>
      <c r="B50" s="17" t="s">
        <v>65</v>
      </c>
      <c r="C50" s="19">
        <v>10</v>
      </c>
      <c r="D50" s="68"/>
      <c r="E50" s="54"/>
      <c r="F50" s="54"/>
      <c r="G50" s="54"/>
      <c r="H50" s="55"/>
      <c r="I50" s="56"/>
      <c r="J50" s="12"/>
      <c r="K50" s="13"/>
    </row>
    <row r="51" spans="1:11" s="2" customFormat="1" ht="34.5" customHeight="1" thickBot="1" x14ac:dyDescent="0.35">
      <c r="A51" s="16" t="s">
        <v>404</v>
      </c>
      <c r="B51" s="17" t="s">
        <v>65</v>
      </c>
      <c r="C51" s="19">
        <v>2</v>
      </c>
      <c r="D51" s="50"/>
      <c r="E51" s="54"/>
      <c r="F51" s="54"/>
      <c r="G51" s="54"/>
      <c r="H51" s="55"/>
      <c r="I51" s="56"/>
      <c r="J51" s="12"/>
      <c r="K51" s="13"/>
    </row>
    <row r="52" spans="1:11" s="2" customFormat="1" ht="34.5" customHeight="1" thickBot="1" x14ac:dyDescent="0.35">
      <c r="A52" s="16" t="s">
        <v>405</v>
      </c>
      <c r="B52" s="17" t="s">
        <v>65</v>
      </c>
      <c r="C52" s="19">
        <v>2</v>
      </c>
      <c r="D52" s="50"/>
      <c r="E52" s="54"/>
      <c r="F52" s="54"/>
      <c r="G52" s="54"/>
      <c r="H52" s="55"/>
      <c r="I52" s="56"/>
      <c r="J52" s="12"/>
      <c r="K52" s="13"/>
    </row>
    <row r="53" spans="1:11" s="2" customFormat="1" ht="34.5" customHeight="1" thickBot="1" x14ac:dyDescent="0.35">
      <c r="A53" s="69" t="s">
        <v>406</v>
      </c>
      <c r="B53" s="17" t="s">
        <v>10</v>
      </c>
      <c r="C53" s="19">
        <v>4</v>
      </c>
      <c r="D53" s="50"/>
      <c r="E53" s="54"/>
      <c r="F53" s="54"/>
      <c r="G53" s="54"/>
      <c r="H53" s="55"/>
      <c r="I53" s="56"/>
      <c r="J53" s="12"/>
      <c r="K53" s="13"/>
    </row>
    <row r="54" spans="1:11" s="2" customFormat="1" ht="34.5" customHeight="1" thickBot="1" x14ac:dyDescent="0.35">
      <c r="A54" s="69" t="s">
        <v>407</v>
      </c>
      <c r="B54" s="17" t="s">
        <v>10</v>
      </c>
      <c r="C54" s="19">
        <v>2</v>
      </c>
      <c r="D54" s="50"/>
      <c r="E54" s="54"/>
      <c r="F54" s="54"/>
      <c r="G54" s="54"/>
      <c r="H54" s="55"/>
      <c r="I54" s="56"/>
      <c r="J54" s="12"/>
      <c r="K54" s="13"/>
    </row>
    <row r="55" spans="1:11" s="2" customFormat="1" ht="34.5" customHeight="1" thickBot="1" x14ac:dyDescent="0.35">
      <c r="A55" s="69" t="s">
        <v>408</v>
      </c>
      <c r="B55" s="17" t="s">
        <v>10</v>
      </c>
      <c r="C55" s="19">
        <v>1</v>
      </c>
      <c r="D55" s="50"/>
      <c r="E55" s="54"/>
      <c r="F55" s="54"/>
      <c r="G55" s="54"/>
      <c r="H55" s="55"/>
      <c r="I55" s="56"/>
      <c r="J55" s="12"/>
      <c r="K55" s="13"/>
    </row>
    <row r="56" spans="1:11" s="2" customFormat="1" ht="34.5" customHeight="1" thickBot="1" x14ac:dyDescent="0.35">
      <c r="A56" s="16" t="s">
        <v>77</v>
      </c>
      <c r="B56" s="17" t="s">
        <v>78</v>
      </c>
      <c r="C56" s="19">
        <v>2</v>
      </c>
      <c r="D56" s="50"/>
      <c r="E56" s="54"/>
      <c r="F56" s="54"/>
      <c r="G56" s="54"/>
      <c r="H56" s="55"/>
      <c r="I56" s="56"/>
      <c r="J56" s="12"/>
      <c r="K56" s="13"/>
    </row>
    <row r="57" spans="1:11" s="2" customFormat="1" ht="34.5" customHeight="1" thickBot="1" x14ac:dyDescent="0.35">
      <c r="A57" s="16" t="s">
        <v>80</v>
      </c>
      <c r="B57" s="17" t="s">
        <v>78</v>
      </c>
      <c r="C57" s="19">
        <v>10</v>
      </c>
      <c r="D57" s="50"/>
      <c r="E57" s="54"/>
      <c r="F57" s="54"/>
      <c r="G57" s="54"/>
      <c r="H57" s="55"/>
      <c r="I57" s="56"/>
      <c r="J57" s="12"/>
      <c r="K57" s="13"/>
    </row>
    <row r="58" spans="1:11" s="2" customFormat="1" ht="34.5" customHeight="1" thickBot="1" x14ac:dyDescent="0.35">
      <c r="A58" s="16" t="s">
        <v>409</v>
      </c>
      <c r="B58" s="17" t="s">
        <v>65</v>
      </c>
      <c r="C58" s="19">
        <v>1</v>
      </c>
      <c r="D58" s="50"/>
      <c r="E58" s="54"/>
      <c r="F58" s="54"/>
      <c r="G58" s="54"/>
      <c r="H58" s="55"/>
      <c r="I58" s="56"/>
      <c r="J58" s="12"/>
      <c r="K58" s="13"/>
    </row>
    <row r="59" spans="1:11" s="2" customFormat="1" ht="60.6" thickBot="1" x14ac:dyDescent="0.35">
      <c r="A59" s="16" t="s">
        <v>488</v>
      </c>
      <c r="B59" s="17" t="s">
        <v>489</v>
      </c>
      <c r="C59" s="19">
        <v>4</v>
      </c>
      <c r="D59" s="50"/>
      <c r="E59" s="54"/>
      <c r="F59" s="54"/>
      <c r="G59" s="54"/>
      <c r="H59" s="55"/>
      <c r="I59" s="56"/>
      <c r="J59" s="12"/>
      <c r="K59" s="13"/>
    </row>
    <row r="60" spans="1:11" s="2" customFormat="1" ht="34.5" customHeight="1" thickBot="1" x14ac:dyDescent="0.35">
      <c r="A60" s="151" t="s">
        <v>490</v>
      </c>
      <c r="B60" s="152"/>
      <c r="C60" s="153"/>
      <c r="D60" s="50"/>
      <c r="E60" s="51"/>
      <c r="F60" s="51"/>
      <c r="G60" s="51"/>
      <c r="H60" s="70"/>
      <c r="I60" s="53"/>
      <c r="J60" s="12"/>
      <c r="K60" s="13"/>
    </row>
  </sheetData>
  <sheetProtection password="C710" sheet="1" objects="1" scenarios="1" formatCells="0" formatColumns="0" formatRows="0" insertColumns="0" insertRows="0" insertHyperlinks="0"/>
  <protectedRanges>
    <protectedRange sqref="D2:I59" name="Intervallo1"/>
  </protectedRanges>
  <mergeCells count="1">
    <mergeCell ref="A60:C6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45" workbookViewId="0">
      <selection activeCell="A53" sqref="A53:XFD53"/>
    </sheetView>
  </sheetViews>
  <sheetFormatPr defaultRowHeight="14.4" x14ac:dyDescent="0.3"/>
  <cols>
    <col min="1" max="1" width="18" style="5" bestFit="1" customWidth="1"/>
    <col min="2" max="2" width="42" style="5" bestFit="1" customWidth="1"/>
    <col min="3" max="3" width="16" style="5" bestFit="1" customWidth="1"/>
  </cols>
  <sheetData>
    <row r="1" spans="1:5" x14ac:dyDescent="0.3">
      <c r="A1" s="4" t="s">
        <v>228</v>
      </c>
      <c r="B1" s="4" t="s">
        <v>243</v>
      </c>
      <c r="C1" s="4" t="s">
        <v>234</v>
      </c>
      <c r="D1" s="5"/>
    </row>
    <row r="2" spans="1:5" x14ac:dyDescent="0.3">
      <c r="A2" s="5" t="s">
        <v>97</v>
      </c>
      <c r="B2" s="5" t="s">
        <v>314</v>
      </c>
      <c r="C2" s="5" t="s">
        <v>242</v>
      </c>
      <c r="D2" s="5">
        <v>5.15</v>
      </c>
      <c r="E2">
        <v>5.15</v>
      </c>
    </row>
    <row r="3" spans="1:5" x14ac:dyDescent="0.3">
      <c r="A3" s="5" t="s">
        <v>99</v>
      </c>
      <c r="B3" s="5" t="s">
        <v>315</v>
      </c>
      <c r="C3" s="5" t="s">
        <v>242</v>
      </c>
      <c r="D3" s="5">
        <v>4.93</v>
      </c>
      <c r="E3">
        <v>4.93</v>
      </c>
    </row>
    <row r="4" spans="1:5" x14ac:dyDescent="0.3">
      <c r="A4" s="5" t="s">
        <v>101</v>
      </c>
      <c r="B4" s="5" t="s">
        <v>316</v>
      </c>
      <c r="C4" s="5" t="s">
        <v>242</v>
      </c>
      <c r="D4" s="5">
        <v>4.93</v>
      </c>
      <c r="E4">
        <v>4.93</v>
      </c>
    </row>
    <row r="5" spans="1:5" x14ac:dyDescent="0.3">
      <c r="A5" s="5" t="s">
        <v>223</v>
      </c>
      <c r="B5" s="5" t="s">
        <v>317</v>
      </c>
      <c r="C5" s="5" t="s">
        <v>236</v>
      </c>
      <c r="D5" s="5">
        <v>13.77</v>
      </c>
      <c r="E5">
        <v>13.77</v>
      </c>
    </row>
    <row r="6" spans="1:5" x14ac:dyDescent="0.3">
      <c r="A6" s="5" t="s">
        <v>103</v>
      </c>
      <c r="B6" s="5" t="s">
        <v>318</v>
      </c>
      <c r="C6" s="5" t="s">
        <v>319</v>
      </c>
      <c r="D6" s="5">
        <v>52.49</v>
      </c>
      <c r="E6">
        <v>52.49</v>
      </c>
    </row>
    <row r="7" spans="1:5" x14ac:dyDescent="0.3">
      <c r="A7" s="5" t="s">
        <v>296</v>
      </c>
      <c r="B7" s="5" t="s">
        <v>320</v>
      </c>
      <c r="C7" s="5" t="s">
        <v>236</v>
      </c>
      <c r="D7" s="5">
        <v>3.11</v>
      </c>
      <c r="E7">
        <v>3.11</v>
      </c>
    </row>
    <row r="8" spans="1:5" x14ac:dyDescent="0.3">
      <c r="A8" s="5" t="s">
        <v>297</v>
      </c>
      <c r="B8" s="5" t="s">
        <v>321</v>
      </c>
      <c r="C8" s="5" t="s">
        <v>236</v>
      </c>
      <c r="D8" s="5">
        <v>8.7200000000000006</v>
      </c>
      <c r="E8">
        <v>8.7200000000000006</v>
      </c>
    </row>
    <row r="9" spans="1:5" x14ac:dyDescent="0.3">
      <c r="A9" s="5" t="s">
        <v>298</v>
      </c>
      <c r="B9" s="5" t="s">
        <v>322</v>
      </c>
      <c r="C9" s="5" t="s">
        <v>236</v>
      </c>
      <c r="D9" s="5">
        <v>12.88</v>
      </c>
      <c r="E9">
        <v>12.88</v>
      </c>
    </row>
    <row r="10" spans="1:5" x14ac:dyDescent="0.3">
      <c r="A10" s="5" t="s">
        <v>299</v>
      </c>
      <c r="B10" s="5" t="s">
        <v>323</v>
      </c>
      <c r="C10" s="5" t="s">
        <v>324</v>
      </c>
      <c r="D10" s="5">
        <v>6.69</v>
      </c>
      <c r="E10">
        <v>6.69</v>
      </c>
    </row>
    <row r="11" spans="1:5" x14ac:dyDescent="0.3">
      <c r="A11" s="5" t="s">
        <v>400</v>
      </c>
      <c r="B11" s="5" t="s">
        <v>399</v>
      </c>
      <c r="C11" s="5" t="s">
        <v>236</v>
      </c>
      <c r="D11" s="5">
        <v>1.83</v>
      </c>
      <c r="E11">
        <v>1.71</v>
      </c>
    </row>
    <row r="12" spans="1:5" x14ac:dyDescent="0.3">
      <c r="A12" s="5" t="s">
        <v>110</v>
      </c>
      <c r="B12" s="5" t="s">
        <v>325</v>
      </c>
      <c r="C12" s="5" t="s">
        <v>242</v>
      </c>
      <c r="D12" s="5">
        <v>4.04</v>
      </c>
      <c r="E12">
        <v>3.77</v>
      </c>
    </row>
    <row r="13" spans="1:5" x14ac:dyDescent="0.3">
      <c r="A13" s="5" t="s">
        <v>112</v>
      </c>
      <c r="B13" s="5" t="s">
        <v>326</v>
      </c>
      <c r="C13" s="5" t="s">
        <v>324</v>
      </c>
      <c r="D13" s="5">
        <v>26.74</v>
      </c>
      <c r="E13">
        <v>24.96</v>
      </c>
    </row>
    <row r="14" spans="1:5" x14ac:dyDescent="0.3">
      <c r="A14" s="5" t="s">
        <v>114</v>
      </c>
      <c r="B14" s="5" t="s">
        <v>327</v>
      </c>
      <c r="C14" s="5" t="s">
        <v>236</v>
      </c>
      <c r="D14" s="5">
        <v>6.5</v>
      </c>
      <c r="E14">
        <v>6.07</v>
      </c>
    </row>
    <row r="15" spans="1:5" x14ac:dyDescent="0.3">
      <c r="A15" s="5" t="s">
        <v>116</v>
      </c>
      <c r="B15" s="5" t="s">
        <v>328</v>
      </c>
      <c r="C15" s="5" t="s">
        <v>329</v>
      </c>
      <c r="D15" s="5">
        <v>24.47</v>
      </c>
      <c r="E15">
        <v>22.84</v>
      </c>
    </row>
    <row r="16" spans="1:5" x14ac:dyDescent="0.3">
      <c r="A16" s="5" t="s">
        <v>118</v>
      </c>
      <c r="B16" s="5" t="s">
        <v>330</v>
      </c>
      <c r="C16" s="5" t="s">
        <v>237</v>
      </c>
      <c r="D16" s="5">
        <v>34.19</v>
      </c>
      <c r="E16">
        <v>31.91</v>
      </c>
    </row>
    <row r="17" spans="1:5" x14ac:dyDescent="0.3">
      <c r="A17" s="5" t="s">
        <v>300</v>
      </c>
      <c r="B17" s="5" t="s">
        <v>331</v>
      </c>
      <c r="C17" s="5" t="s">
        <v>239</v>
      </c>
      <c r="D17" s="5">
        <v>91.94</v>
      </c>
      <c r="E17">
        <v>92.05</v>
      </c>
    </row>
    <row r="18" spans="1:5" x14ac:dyDescent="0.3">
      <c r="A18" s="5" t="s">
        <v>122</v>
      </c>
      <c r="B18" s="5" t="s">
        <v>332</v>
      </c>
      <c r="C18" s="5" t="s">
        <v>236</v>
      </c>
      <c r="D18" s="5">
        <v>6.04</v>
      </c>
      <c r="E18">
        <v>5.64</v>
      </c>
    </row>
    <row r="19" spans="1:5" x14ac:dyDescent="0.3">
      <c r="A19" s="5" t="s">
        <v>123</v>
      </c>
      <c r="B19" s="5" t="s">
        <v>333</v>
      </c>
      <c r="C19" s="5" t="s">
        <v>334</v>
      </c>
      <c r="D19" s="5">
        <v>13.91</v>
      </c>
      <c r="E19">
        <v>14.83</v>
      </c>
    </row>
    <row r="20" spans="1:5" x14ac:dyDescent="0.3">
      <c r="A20" s="5" t="s">
        <v>301</v>
      </c>
      <c r="B20" s="5" t="s">
        <v>335</v>
      </c>
      <c r="C20" s="5" t="s">
        <v>336</v>
      </c>
      <c r="D20" s="5">
        <v>28.41</v>
      </c>
      <c r="E20">
        <v>26.52</v>
      </c>
    </row>
    <row r="21" spans="1:5" x14ac:dyDescent="0.3">
      <c r="A21" s="5" t="s">
        <v>217</v>
      </c>
      <c r="B21" s="5" t="s">
        <v>337</v>
      </c>
      <c r="C21" s="5" t="s">
        <v>338</v>
      </c>
      <c r="D21" s="5">
        <v>74.91</v>
      </c>
      <c r="E21">
        <v>70.849999999999994</v>
      </c>
    </row>
    <row r="22" spans="1:5" x14ac:dyDescent="0.3">
      <c r="A22" s="5" t="s">
        <v>128</v>
      </c>
      <c r="B22" s="5" t="s">
        <v>339</v>
      </c>
      <c r="C22" s="5" t="s">
        <v>340</v>
      </c>
      <c r="D22" s="5">
        <v>20.86</v>
      </c>
      <c r="E22">
        <v>19.95</v>
      </c>
    </row>
    <row r="23" spans="1:5" x14ac:dyDescent="0.3">
      <c r="A23" s="5" t="s">
        <v>130</v>
      </c>
      <c r="B23" s="5" t="s">
        <v>341</v>
      </c>
      <c r="C23" s="5" t="s">
        <v>324</v>
      </c>
      <c r="D23" s="5">
        <v>12</v>
      </c>
      <c r="E23">
        <v>11.2</v>
      </c>
    </row>
    <row r="24" spans="1:5" x14ac:dyDescent="0.3">
      <c r="A24" s="5" t="s">
        <v>132</v>
      </c>
      <c r="B24" s="5" t="s">
        <v>342</v>
      </c>
      <c r="C24" s="5" t="s">
        <v>319</v>
      </c>
      <c r="D24" s="5">
        <v>31.17</v>
      </c>
      <c r="E24">
        <v>31.32</v>
      </c>
    </row>
    <row r="25" spans="1:5" x14ac:dyDescent="0.3">
      <c r="A25" s="5" t="s">
        <v>302</v>
      </c>
      <c r="B25" s="5" t="s">
        <v>343</v>
      </c>
      <c r="C25" s="5" t="s">
        <v>344</v>
      </c>
      <c r="D25" s="5">
        <v>87.83</v>
      </c>
      <c r="E25">
        <v>81.97</v>
      </c>
    </row>
    <row r="26" spans="1:5" x14ac:dyDescent="0.3">
      <c r="A26" s="5" t="s">
        <v>137</v>
      </c>
      <c r="B26" s="5" t="s">
        <v>345</v>
      </c>
      <c r="C26" s="5" t="s">
        <v>346</v>
      </c>
      <c r="D26" s="5">
        <v>75.81</v>
      </c>
      <c r="E26">
        <v>70.760000000000005</v>
      </c>
    </row>
    <row r="27" spans="1:5" x14ac:dyDescent="0.3">
      <c r="A27" s="5" t="s">
        <v>139</v>
      </c>
      <c r="B27" s="5" t="s">
        <v>347</v>
      </c>
      <c r="C27" s="5" t="s">
        <v>348</v>
      </c>
      <c r="D27" s="5">
        <v>70</v>
      </c>
      <c r="E27">
        <v>65.33</v>
      </c>
    </row>
    <row r="28" spans="1:5" x14ac:dyDescent="0.3">
      <c r="A28" s="5" t="s">
        <v>303</v>
      </c>
      <c r="B28" s="5" t="s">
        <v>349</v>
      </c>
      <c r="C28" s="5" t="s">
        <v>236</v>
      </c>
      <c r="D28" s="5">
        <v>3.73</v>
      </c>
      <c r="E28">
        <v>3.48</v>
      </c>
    </row>
    <row r="29" spans="1:5" x14ac:dyDescent="0.3">
      <c r="A29" s="5" t="s">
        <v>218</v>
      </c>
      <c r="B29" s="5" t="s">
        <v>350</v>
      </c>
      <c r="C29" s="5" t="s">
        <v>236</v>
      </c>
      <c r="D29" s="5">
        <v>3.03</v>
      </c>
      <c r="E29">
        <v>2.83</v>
      </c>
    </row>
    <row r="30" spans="1:5" x14ac:dyDescent="0.3">
      <c r="A30" s="5" t="s">
        <v>141</v>
      </c>
      <c r="B30" s="5" t="s">
        <v>351</v>
      </c>
      <c r="C30" s="5" t="s">
        <v>352</v>
      </c>
      <c r="D30" s="5">
        <v>21.54</v>
      </c>
      <c r="E30">
        <v>20.51</v>
      </c>
    </row>
    <row r="31" spans="1:5" x14ac:dyDescent="0.3">
      <c r="A31" s="5" t="s">
        <v>143</v>
      </c>
      <c r="B31" s="5" t="s">
        <v>353</v>
      </c>
      <c r="C31" s="5" t="s">
        <v>239</v>
      </c>
      <c r="D31" s="5">
        <v>60.01</v>
      </c>
      <c r="E31">
        <v>60</v>
      </c>
    </row>
    <row r="32" spans="1:5" x14ac:dyDescent="0.3">
      <c r="A32" s="5" t="s">
        <v>145</v>
      </c>
      <c r="B32" s="5" t="s">
        <v>354</v>
      </c>
      <c r="C32" s="5" t="s">
        <v>352</v>
      </c>
      <c r="D32" s="5">
        <v>42.81</v>
      </c>
      <c r="E32">
        <v>42.05</v>
      </c>
    </row>
    <row r="33" spans="1:5" x14ac:dyDescent="0.3">
      <c r="A33" s="5" t="s">
        <v>147</v>
      </c>
      <c r="B33" s="5" t="s">
        <v>355</v>
      </c>
      <c r="C33" s="5" t="s">
        <v>356</v>
      </c>
      <c r="D33" s="5">
        <v>53.06</v>
      </c>
      <c r="E33">
        <v>52.04</v>
      </c>
    </row>
    <row r="34" spans="1:5" x14ac:dyDescent="0.3">
      <c r="A34" s="5" t="s">
        <v>149</v>
      </c>
      <c r="B34" s="5" t="s">
        <v>357</v>
      </c>
      <c r="C34" s="5" t="s">
        <v>329</v>
      </c>
      <c r="D34" s="5">
        <v>28.89</v>
      </c>
      <c r="E34">
        <v>28.24</v>
      </c>
    </row>
    <row r="35" spans="1:5" x14ac:dyDescent="0.3">
      <c r="A35" s="5" t="s">
        <v>304</v>
      </c>
      <c r="B35" s="5" t="s">
        <v>358</v>
      </c>
      <c r="C35" s="5" t="s">
        <v>236</v>
      </c>
      <c r="D35" s="5">
        <v>5.19</v>
      </c>
      <c r="E35">
        <v>4.84</v>
      </c>
    </row>
    <row r="36" spans="1:5" x14ac:dyDescent="0.3">
      <c r="A36" s="5" t="s">
        <v>152</v>
      </c>
      <c r="B36" s="5" t="s">
        <v>359</v>
      </c>
      <c r="C36" s="5" t="s">
        <v>236</v>
      </c>
      <c r="D36" s="5">
        <v>5.87</v>
      </c>
      <c r="E36">
        <v>5.48</v>
      </c>
    </row>
    <row r="37" spans="1:5" x14ac:dyDescent="0.3">
      <c r="A37" s="5" t="s">
        <v>154</v>
      </c>
      <c r="B37" s="5" t="s">
        <v>360</v>
      </c>
      <c r="C37" s="5" t="s">
        <v>236</v>
      </c>
      <c r="D37" s="5">
        <v>6</v>
      </c>
      <c r="E37">
        <v>5.6</v>
      </c>
    </row>
    <row r="38" spans="1:5" x14ac:dyDescent="0.3">
      <c r="A38" s="5" t="s">
        <v>161</v>
      </c>
      <c r="B38" s="5" t="s">
        <v>361</v>
      </c>
      <c r="C38" s="5" t="s">
        <v>356</v>
      </c>
      <c r="D38" s="5">
        <v>50.84</v>
      </c>
      <c r="E38">
        <v>47.45</v>
      </c>
    </row>
    <row r="39" spans="1:5" x14ac:dyDescent="0.3">
      <c r="A39" s="5" t="s">
        <v>158</v>
      </c>
      <c r="B39" s="5" t="s">
        <v>362</v>
      </c>
      <c r="C39" s="5" t="s">
        <v>319</v>
      </c>
      <c r="D39" s="5">
        <v>76.290000000000006</v>
      </c>
      <c r="E39">
        <v>77.349999999999994</v>
      </c>
    </row>
    <row r="40" spans="1:5" x14ac:dyDescent="0.3">
      <c r="A40" s="5" t="s">
        <v>159</v>
      </c>
      <c r="B40" s="5" t="s">
        <v>363</v>
      </c>
      <c r="C40" s="5" t="s">
        <v>319</v>
      </c>
      <c r="D40" s="5">
        <v>74.53</v>
      </c>
      <c r="E40">
        <v>75.88</v>
      </c>
    </row>
    <row r="41" spans="1:5" x14ac:dyDescent="0.3">
      <c r="A41" s="5" t="s">
        <v>161</v>
      </c>
      <c r="B41" s="5" t="s">
        <v>361</v>
      </c>
      <c r="C41" s="5" t="s">
        <v>356</v>
      </c>
      <c r="D41" s="5">
        <v>50.84</v>
      </c>
      <c r="E41">
        <v>47.45</v>
      </c>
    </row>
    <row r="42" spans="1:5" x14ac:dyDescent="0.3">
      <c r="A42" s="5" t="s">
        <v>163</v>
      </c>
      <c r="B42" s="5" t="s">
        <v>364</v>
      </c>
      <c r="C42" s="5" t="s">
        <v>365</v>
      </c>
      <c r="D42" s="5">
        <v>30.86</v>
      </c>
      <c r="E42">
        <v>28.8</v>
      </c>
    </row>
    <row r="43" spans="1:5" x14ac:dyDescent="0.3">
      <c r="A43" s="5" t="s">
        <v>165</v>
      </c>
      <c r="B43" s="5" t="s">
        <v>366</v>
      </c>
      <c r="C43" s="5" t="s">
        <v>319</v>
      </c>
      <c r="D43" s="5">
        <v>69.23</v>
      </c>
      <c r="E43">
        <v>70.19</v>
      </c>
    </row>
    <row r="44" spans="1:5" x14ac:dyDescent="0.3">
      <c r="A44" s="5" t="s">
        <v>167</v>
      </c>
      <c r="B44" s="5" t="s">
        <v>367</v>
      </c>
      <c r="C44" s="5" t="s">
        <v>319</v>
      </c>
      <c r="D44" s="5">
        <v>87.34</v>
      </c>
      <c r="E44">
        <v>88.65</v>
      </c>
    </row>
    <row r="45" spans="1:5" x14ac:dyDescent="0.3">
      <c r="A45" s="5" t="s">
        <v>305</v>
      </c>
      <c r="B45" s="5" t="s">
        <v>368</v>
      </c>
      <c r="C45" s="5" t="s">
        <v>319</v>
      </c>
      <c r="D45" s="5">
        <v>86.16</v>
      </c>
      <c r="E45">
        <v>80.41</v>
      </c>
    </row>
    <row r="46" spans="1:5" x14ac:dyDescent="0.3">
      <c r="A46" s="5" t="s">
        <v>219</v>
      </c>
      <c r="B46" s="5" t="s">
        <v>369</v>
      </c>
      <c r="C46" s="5" t="s">
        <v>237</v>
      </c>
      <c r="D46" s="5">
        <v>20.87</v>
      </c>
      <c r="E46">
        <v>19.48</v>
      </c>
    </row>
    <row r="47" spans="1:5" x14ac:dyDescent="0.3">
      <c r="A47" s="5" t="s">
        <v>171</v>
      </c>
      <c r="B47" s="5" t="s">
        <v>370</v>
      </c>
      <c r="C47" s="5" t="s">
        <v>319</v>
      </c>
      <c r="D47" s="5">
        <v>1.87</v>
      </c>
      <c r="E47">
        <v>1.75</v>
      </c>
    </row>
    <row r="48" spans="1:5" x14ac:dyDescent="0.3">
      <c r="A48" s="5" t="s">
        <v>173</v>
      </c>
      <c r="B48" s="5" t="s">
        <v>371</v>
      </c>
      <c r="C48" s="5" t="s">
        <v>319</v>
      </c>
      <c r="D48" s="5">
        <v>4.01</v>
      </c>
      <c r="E48">
        <v>3.75</v>
      </c>
    </row>
    <row r="49" spans="1:5" x14ac:dyDescent="0.3">
      <c r="A49" s="5" t="s">
        <v>306</v>
      </c>
      <c r="B49" s="5" t="s">
        <v>372</v>
      </c>
      <c r="C49" s="5" t="s">
        <v>373</v>
      </c>
      <c r="D49" s="5">
        <v>52</v>
      </c>
      <c r="E49">
        <v>48.53</v>
      </c>
    </row>
    <row r="50" spans="1:5" x14ac:dyDescent="0.3">
      <c r="A50" s="5" t="s">
        <v>307</v>
      </c>
      <c r="B50" s="5" t="s">
        <v>374</v>
      </c>
      <c r="C50" s="5" t="s">
        <v>373</v>
      </c>
      <c r="D50" s="5">
        <v>52</v>
      </c>
      <c r="E50">
        <v>48.53</v>
      </c>
    </row>
    <row r="51" spans="1:5" x14ac:dyDescent="0.3">
      <c r="A51" s="5" t="s">
        <v>308</v>
      </c>
      <c r="B51" s="5" t="s">
        <v>375</v>
      </c>
      <c r="C51" s="5" t="s">
        <v>376</v>
      </c>
      <c r="D51" s="5">
        <v>25.5</v>
      </c>
      <c r="E51">
        <v>23.8</v>
      </c>
    </row>
    <row r="52" spans="1:5" x14ac:dyDescent="0.3">
      <c r="A52" s="5" t="s">
        <v>309</v>
      </c>
      <c r="B52" s="5" t="s">
        <v>377</v>
      </c>
      <c r="C52" s="5" t="s">
        <v>319</v>
      </c>
      <c r="D52" s="5">
        <v>73.56</v>
      </c>
      <c r="E52">
        <v>72.63</v>
      </c>
    </row>
    <row r="53" spans="1:5" x14ac:dyDescent="0.3">
      <c r="A53" s="5" t="s">
        <v>310</v>
      </c>
      <c r="B53" s="5" t="s">
        <v>378</v>
      </c>
      <c r="C53" s="5" t="s">
        <v>237</v>
      </c>
      <c r="D53" s="5">
        <v>86.84</v>
      </c>
      <c r="E53">
        <v>81.05</v>
      </c>
    </row>
    <row r="54" spans="1:5" x14ac:dyDescent="0.3">
      <c r="A54" s="5" t="s">
        <v>311</v>
      </c>
      <c r="B54" s="5" t="s">
        <v>379</v>
      </c>
      <c r="C54" s="5" t="s">
        <v>235</v>
      </c>
      <c r="D54" s="5">
        <v>66.459999999999994</v>
      </c>
      <c r="E54">
        <v>62.03</v>
      </c>
    </row>
    <row r="55" spans="1:5" x14ac:dyDescent="0.3">
      <c r="A55" s="5" t="s">
        <v>185</v>
      </c>
      <c r="B55" s="5" t="s">
        <v>380</v>
      </c>
      <c r="C55" s="5" t="s">
        <v>241</v>
      </c>
      <c r="D55" s="5">
        <v>4.66</v>
      </c>
      <c r="E55">
        <v>4.3499999999999996</v>
      </c>
    </row>
    <row r="56" spans="1:5" x14ac:dyDescent="0.3">
      <c r="A56" s="5" t="s">
        <v>220</v>
      </c>
      <c r="B56" s="5" t="s">
        <v>381</v>
      </c>
      <c r="C56" s="5" t="s">
        <v>382</v>
      </c>
      <c r="D56" s="5">
        <v>6.93</v>
      </c>
      <c r="E56">
        <v>6.77</v>
      </c>
    </row>
    <row r="57" spans="1:5" x14ac:dyDescent="0.3">
      <c r="A57" s="5" t="s">
        <v>222</v>
      </c>
      <c r="B57" s="5" t="s">
        <v>383</v>
      </c>
      <c r="C57" s="5" t="s">
        <v>242</v>
      </c>
      <c r="D57" s="5">
        <v>8.64</v>
      </c>
      <c r="E57">
        <v>8.07</v>
      </c>
    </row>
    <row r="58" spans="1:5" x14ac:dyDescent="0.3">
      <c r="A58" s="5" t="s">
        <v>221</v>
      </c>
      <c r="B58" s="5" t="s">
        <v>384</v>
      </c>
      <c r="C58" s="5" t="s">
        <v>382</v>
      </c>
      <c r="D58" s="5">
        <v>7.56</v>
      </c>
      <c r="E58">
        <v>7.57</v>
      </c>
    </row>
    <row r="59" spans="1:5" x14ac:dyDescent="0.3">
      <c r="A59" s="5" t="s">
        <v>191</v>
      </c>
      <c r="B59" s="5" t="s">
        <v>385</v>
      </c>
      <c r="C59" s="5" t="s">
        <v>236</v>
      </c>
      <c r="D59" s="5">
        <v>1.77</v>
      </c>
      <c r="E59">
        <v>1.69</v>
      </c>
    </row>
    <row r="60" spans="1:5" x14ac:dyDescent="0.3">
      <c r="A60" s="5" t="s">
        <v>209</v>
      </c>
      <c r="B60" s="5" t="s">
        <v>386</v>
      </c>
      <c r="C60" s="5" t="s">
        <v>235</v>
      </c>
      <c r="D60" s="5">
        <v>34.46</v>
      </c>
      <c r="E60">
        <v>32.159999999999997</v>
      </c>
    </row>
    <row r="61" spans="1:5" x14ac:dyDescent="0.3">
      <c r="A61" s="5" t="s">
        <v>210</v>
      </c>
      <c r="B61" s="5" t="s">
        <v>387</v>
      </c>
      <c r="C61" s="5" t="s">
        <v>241</v>
      </c>
      <c r="D61" s="5">
        <v>9.36</v>
      </c>
      <c r="E61">
        <v>8.75</v>
      </c>
    </row>
    <row r="62" spans="1:5" x14ac:dyDescent="0.3">
      <c r="A62" s="5" t="s">
        <v>195</v>
      </c>
      <c r="B62" s="5" t="s">
        <v>388</v>
      </c>
      <c r="C62" s="5" t="s">
        <v>242</v>
      </c>
      <c r="D62" s="5">
        <v>14.66</v>
      </c>
      <c r="E62">
        <v>13.68</v>
      </c>
    </row>
    <row r="63" spans="1:5" x14ac:dyDescent="0.3">
      <c r="A63" s="5" t="s">
        <v>199</v>
      </c>
      <c r="B63" s="5" t="s">
        <v>389</v>
      </c>
      <c r="C63" s="5" t="s">
        <v>236</v>
      </c>
      <c r="D63" s="5">
        <v>9.73</v>
      </c>
      <c r="E63">
        <v>10.28</v>
      </c>
    </row>
    <row r="64" spans="1:5" x14ac:dyDescent="0.3">
      <c r="A64" s="5" t="s">
        <v>201</v>
      </c>
      <c r="B64" s="5" t="s">
        <v>390</v>
      </c>
      <c r="C64" s="5" t="s">
        <v>236</v>
      </c>
      <c r="D64" s="5">
        <v>22.8</v>
      </c>
      <c r="E64">
        <v>23.44</v>
      </c>
    </row>
    <row r="65" spans="1:6" x14ac:dyDescent="0.3">
      <c r="A65" s="5" t="s">
        <v>201</v>
      </c>
      <c r="B65" s="5" t="s">
        <v>390</v>
      </c>
      <c r="C65" s="5" t="s">
        <v>236</v>
      </c>
      <c r="D65" s="5">
        <v>22.8</v>
      </c>
      <c r="E65">
        <v>23.44</v>
      </c>
    </row>
    <row r="66" spans="1:6" x14ac:dyDescent="0.3">
      <c r="A66" s="5" t="s">
        <v>207</v>
      </c>
      <c r="B66" s="5" t="s">
        <v>391</v>
      </c>
      <c r="C66" s="5" t="s">
        <v>236</v>
      </c>
      <c r="D66" s="5">
        <v>186.81</v>
      </c>
      <c r="E66">
        <v>174.36</v>
      </c>
    </row>
    <row r="67" spans="1:6" x14ac:dyDescent="0.3">
      <c r="A67" s="5" t="s">
        <v>207</v>
      </c>
      <c r="B67" s="5" t="s">
        <v>391</v>
      </c>
      <c r="C67" s="5" t="s">
        <v>236</v>
      </c>
      <c r="D67" s="5">
        <v>186.81</v>
      </c>
      <c r="E67">
        <v>174.36</v>
      </c>
    </row>
    <row r="68" spans="1:6" x14ac:dyDescent="0.3">
      <c r="A68" s="5" t="s">
        <v>208</v>
      </c>
      <c r="B68" s="5" t="s">
        <v>392</v>
      </c>
      <c r="C68" s="5" t="s">
        <v>236</v>
      </c>
      <c r="D68" s="5">
        <v>342</v>
      </c>
      <c r="E68">
        <v>319.2</v>
      </c>
    </row>
    <row r="69" spans="1:6" x14ac:dyDescent="0.3">
      <c r="A69" s="5" t="s">
        <v>312</v>
      </c>
      <c r="B69" s="5" t="s">
        <v>393</v>
      </c>
      <c r="C69" s="5" t="s">
        <v>236</v>
      </c>
      <c r="D69" s="5">
        <v>291.43</v>
      </c>
      <c r="E69">
        <v>272</v>
      </c>
      <c r="F69">
        <f>D69+D70*2</f>
        <v>428.57</v>
      </c>
    </row>
    <row r="70" spans="1:6" x14ac:dyDescent="0.3">
      <c r="A70" s="5" t="s">
        <v>313</v>
      </c>
      <c r="B70" s="5" t="s">
        <v>394</v>
      </c>
      <c r="C70" s="5" t="s">
        <v>236</v>
      </c>
      <c r="D70" s="5">
        <v>68.569999999999993</v>
      </c>
      <c r="E70">
        <v>64</v>
      </c>
    </row>
    <row r="71" spans="1:6" x14ac:dyDescent="0.3">
      <c r="A71" s="5" t="s">
        <v>204</v>
      </c>
      <c r="B71" s="5" t="s">
        <v>395</v>
      </c>
      <c r="C71" s="5" t="s">
        <v>236</v>
      </c>
      <c r="D71" s="5">
        <v>37.57</v>
      </c>
      <c r="E71">
        <v>39.479999999999997</v>
      </c>
    </row>
    <row r="72" spans="1:6" x14ac:dyDescent="0.3">
      <c r="A72" s="5" t="s">
        <v>206</v>
      </c>
      <c r="B72" s="5" t="s">
        <v>396</v>
      </c>
      <c r="C72" s="5" t="s">
        <v>241</v>
      </c>
      <c r="D72" s="5">
        <v>89.56</v>
      </c>
      <c r="E72">
        <v>83.59</v>
      </c>
    </row>
    <row r="73" spans="1:6" x14ac:dyDescent="0.3">
      <c r="A73" s="5" t="s">
        <v>211</v>
      </c>
      <c r="B73" s="5" t="s">
        <v>397</v>
      </c>
      <c r="C73" s="5" t="s">
        <v>241</v>
      </c>
      <c r="D73" s="5">
        <v>53.7</v>
      </c>
      <c r="E73">
        <v>50.12</v>
      </c>
    </row>
    <row r="74" spans="1:6" x14ac:dyDescent="0.3">
      <c r="A74" s="5" t="s">
        <v>212</v>
      </c>
      <c r="B74" s="5" t="s">
        <v>398</v>
      </c>
      <c r="C74" s="5" t="s">
        <v>236</v>
      </c>
      <c r="D74">
        <v>205.93</v>
      </c>
      <c r="E74">
        <v>198.93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1" workbookViewId="0">
      <selection activeCell="E33" sqref="E33"/>
    </sheetView>
  </sheetViews>
  <sheetFormatPr defaultRowHeight="14.4" x14ac:dyDescent="0.3"/>
  <cols>
    <col min="1" max="1" width="18" style="5" bestFit="1" customWidth="1"/>
    <col min="2" max="2" width="16" style="5" bestFit="1" customWidth="1"/>
    <col min="4" max="4" width="42" style="5" bestFit="1" customWidth="1"/>
    <col min="5" max="5" width="16" style="5" bestFit="1" customWidth="1"/>
  </cols>
  <sheetData>
    <row r="1" spans="1:5" x14ac:dyDescent="0.3">
      <c r="A1" s="4" t="s">
        <v>228</v>
      </c>
      <c r="B1" s="4" t="s">
        <v>234</v>
      </c>
      <c r="D1" s="4" t="s">
        <v>243</v>
      </c>
      <c r="E1" s="4" t="s">
        <v>234</v>
      </c>
    </row>
    <row r="2" spans="1:5" x14ac:dyDescent="0.3">
      <c r="A2" s="5" t="s">
        <v>11</v>
      </c>
      <c r="B2" s="5" t="s">
        <v>235</v>
      </c>
      <c r="C2">
        <v>22.03</v>
      </c>
      <c r="D2" s="5" t="s">
        <v>244</v>
      </c>
      <c r="E2" s="5" t="s">
        <v>235</v>
      </c>
    </row>
    <row r="3" spans="1:5" x14ac:dyDescent="0.3">
      <c r="A3" s="5" t="s">
        <v>12</v>
      </c>
      <c r="B3" s="5" t="s">
        <v>236</v>
      </c>
      <c r="C3">
        <v>4.76</v>
      </c>
      <c r="D3" s="5" t="s">
        <v>245</v>
      </c>
      <c r="E3" s="5" t="s">
        <v>236</v>
      </c>
    </row>
    <row r="4" spans="1:5" x14ac:dyDescent="0.3">
      <c r="A4" s="5" t="s">
        <v>13</v>
      </c>
      <c r="B4" s="5" t="s">
        <v>236</v>
      </c>
      <c r="C4">
        <v>4.8600000000000003</v>
      </c>
      <c r="D4" s="5" t="s">
        <v>246</v>
      </c>
      <c r="E4" s="5" t="s">
        <v>236</v>
      </c>
    </row>
    <row r="5" spans="1:5" x14ac:dyDescent="0.3">
      <c r="A5" s="5" t="s">
        <v>14</v>
      </c>
      <c r="B5" s="5" t="s">
        <v>236</v>
      </c>
      <c r="C5">
        <v>7.26</v>
      </c>
      <c r="D5" s="5" t="s">
        <v>247</v>
      </c>
      <c r="E5" s="5" t="s">
        <v>236</v>
      </c>
    </row>
    <row r="6" spans="1:5" x14ac:dyDescent="0.3">
      <c r="A6" s="5" t="s">
        <v>16</v>
      </c>
      <c r="B6" s="5" t="s">
        <v>236</v>
      </c>
      <c r="C6">
        <v>11.07</v>
      </c>
      <c r="D6" s="5" t="s">
        <v>248</v>
      </c>
      <c r="E6" s="5" t="s">
        <v>236</v>
      </c>
    </row>
    <row r="7" spans="1:5" x14ac:dyDescent="0.3">
      <c r="A7" s="5" t="s">
        <v>18</v>
      </c>
      <c r="B7" s="5" t="s">
        <v>236</v>
      </c>
      <c r="C7">
        <v>6.76</v>
      </c>
      <c r="D7" s="5" t="s">
        <v>249</v>
      </c>
      <c r="E7" s="5" t="s">
        <v>236</v>
      </c>
    </row>
    <row r="8" spans="1:5" x14ac:dyDescent="0.3">
      <c r="A8" s="5" t="s">
        <v>20</v>
      </c>
      <c r="B8" s="5" t="s">
        <v>236</v>
      </c>
      <c r="C8">
        <v>5.84</v>
      </c>
      <c r="D8" s="5" t="s">
        <v>250</v>
      </c>
      <c r="E8" s="5" t="s">
        <v>236</v>
      </c>
    </row>
    <row r="9" spans="1:5" x14ac:dyDescent="0.3">
      <c r="A9" s="5" t="s">
        <v>21</v>
      </c>
      <c r="B9" s="5" t="s">
        <v>237</v>
      </c>
      <c r="C9">
        <v>27.71</v>
      </c>
      <c r="D9" s="5" t="s">
        <v>251</v>
      </c>
      <c r="E9" s="5" t="s">
        <v>237</v>
      </c>
    </row>
    <row r="10" spans="1:5" x14ac:dyDescent="0.3">
      <c r="A10" s="5" t="s">
        <v>23</v>
      </c>
      <c r="B10" s="5" t="s">
        <v>236</v>
      </c>
      <c r="C10">
        <v>25.86</v>
      </c>
      <c r="D10" s="5" t="s">
        <v>252</v>
      </c>
      <c r="E10" s="5" t="s">
        <v>236</v>
      </c>
    </row>
    <row r="11" spans="1:5" x14ac:dyDescent="0.3">
      <c r="A11" s="5" t="s">
        <v>25</v>
      </c>
      <c r="B11" s="5" t="s">
        <v>238</v>
      </c>
      <c r="C11">
        <v>20.43</v>
      </c>
      <c r="D11" s="5" t="s">
        <v>253</v>
      </c>
      <c r="E11" s="5" t="s">
        <v>238</v>
      </c>
    </row>
    <row r="12" spans="1:5" x14ac:dyDescent="0.3">
      <c r="A12" s="5" t="s">
        <v>27</v>
      </c>
      <c r="B12" s="5" t="s">
        <v>238</v>
      </c>
      <c r="C12">
        <v>30.37</v>
      </c>
      <c r="D12" s="5" t="s">
        <v>254</v>
      </c>
      <c r="E12" s="5" t="s">
        <v>238</v>
      </c>
    </row>
    <row r="13" spans="1:5" x14ac:dyDescent="0.3">
      <c r="A13" s="5" t="s">
        <v>29</v>
      </c>
      <c r="B13" s="5" t="s">
        <v>238</v>
      </c>
      <c r="C13">
        <v>11.49</v>
      </c>
      <c r="D13" s="5" t="s">
        <v>255</v>
      </c>
      <c r="E13" s="5" t="s">
        <v>238</v>
      </c>
    </row>
    <row r="14" spans="1:5" x14ac:dyDescent="0.3">
      <c r="A14" s="5" t="s">
        <v>31</v>
      </c>
      <c r="B14" s="5" t="s">
        <v>238</v>
      </c>
      <c r="C14">
        <v>11.83</v>
      </c>
      <c r="D14" s="5" t="s">
        <v>256</v>
      </c>
      <c r="E14" s="5" t="s">
        <v>238</v>
      </c>
    </row>
    <row r="15" spans="1:5" x14ac:dyDescent="0.3">
      <c r="A15" s="5" t="s">
        <v>33</v>
      </c>
      <c r="B15" s="5" t="s">
        <v>236</v>
      </c>
      <c r="C15">
        <v>9.2899999999999991</v>
      </c>
      <c r="D15" s="5" t="s">
        <v>257</v>
      </c>
      <c r="E15" s="5" t="s">
        <v>236</v>
      </c>
    </row>
    <row r="16" spans="1:5" x14ac:dyDescent="0.3">
      <c r="A16" s="5" t="s">
        <v>35</v>
      </c>
      <c r="B16" s="5" t="s">
        <v>236</v>
      </c>
      <c r="C16">
        <v>10.06</v>
      </c>
      <c r="D16" s="5" t="s">
        <v>258</v>
      </c>
      <c r="E16" s="5" t="s">
        <v>236</v>
      </c>
    </row>
    <row r="17" spans="1:5" x14ac:dyDescent="0.3">
      <c r="A17" s="5" t="s">
        <v>37</v>
      </c>
      <c r="B17" s="5" t="s">
        <v>236</v>
      </c>
      <c r="C17">
        <v>12.67</v>
      </c>
      <c r="D17" s="5" t="s">
        <v>259</v>
      </c>
      <c r="E17" s="5" t="s">
        <v>236</v>
      </c>
    </row>
    <row r="18" spans="1:5" x14ac:dyDescent="0.3">
      <c r="A18" s="5" t="s">
        <v>39</v>
      </c>
      <c r="B18" s="5" t="s">
        <v>236</v>
      </c>
      <c r="C18">
        <v>21.14</v>
      </c>
      <c r="D18" s="5" t="s">
        <v>260</v>
      </c>
      <c r="E18" s="5" t="s">
        <v>236</v>
      </c>
    </row>
    <row r="19" spans="1:5" x14ac:dyDescent="0.3">
      <c r="A19" s="5" t="s">
        <v>229</v>
      </c>
      <c r="B19" s="5" t="s">
        <v>236</v>
      </c>
      <c r="C19">
        <v>36.57</v>
      </c>
      <c r="D19" s="5" t="s">
        <v>261</v>
      </c>
      <c r="E19" s="5" t="s">
        <v>236</v>
      </c>
    </row>
    <row r="20" spans="1:5" x14ac:dyDescent="0.3">
      <c r="A20" s="5" t="s">
        <v>42</v>
      </c>
      <c r="B20" s="5" t="s">
        <v>238</v>
      </c>
      <c r="C20">
        <v>31.14</v>
      </c>
      <c r="D20" s="5" t="s">
        <v>262</v>
      </c>
      <c r="E20" s="5" t="s">
        <v>238</v>
      </c>
    </row>
    <row r="21" spans="1:5" x14ac:dyDescent="0.3">
      <c r="A21" s="5" t="s">
        <v>44</v>
      </c>
      <c r="B21" s="5" t="s">
        <v>236</v>
      </c>
      <c r="C21">
        <v>12.07</v>
      </c>
      <c r="D21" s="5" t="s">
        <v>263</v>
      </c>
      <c r="E21" s="5" t="s">
        <v>236</v>
      </c>
    </row>
    <row r="22" spans="1:5" x14ac:dyDescent="0.3">
      <c r="A22" s="5" t="s">
        <v>46</v>
      </c>
      <c r="B22" s="5" t="s">
        <v>236</v>
      </c>
      <c r="C22">
        <v>6.11</v>
      </c>
      <c r="D22" s="5" t="s">
        <v>264</v>
      </c>
      <c r="E22" s="5" t="s">
        <v>236</v>
      </c>
    </row>
    <row r="23" spans="1:5" x14ac:dyDescent="0.3">
      <c r="A23" s="5" t="s">
        <v>48</v>
      </c>
      <c r="B23" s="5" t="s">
        <v>236</v>
      </c>
      <c r="C23">
        <v>6.83</v>
      </c>
      <c r="D23" s="5" t="s">
        <v>265</v>
      </c>
      <c r="E23" s="5" t="s">
        <v>236</v>
      </c>
    </row>
    <row r="24" spans="1:5" x14ac:dyDescent="0.3">
      <c r="A24" s="5" t="s">
        <v>50</v>
      </c>
      <c r="B24" s="5" t="s">
        <v>236</v>
      </c>
      <c r="C24">
        <v>8.5399999999999991</v>
      </c>
      <c r="D24" s="5" t="s">
        <v>266</v>
      </c>
      <c r="E24" s="5" t="s">
        <v>236</v>
      </c>
    </row>
    <row r="25" spans="1:5" x14ac:dyDescent="0.3">
      <c r="A25" s="5" t="s">
        <v>52</v>
      </c>
      <c r="B25" s="5" t="s">
        <v>236</v>
      </c>
      <c r="C25">
        <v>124.93</v>
      </c>
      <c r="D25" s="5" t="s">
        <v>267</v>
      </c>
      <c r="E25" s="5" t="s">
        <v>236</v>
      </c>
    </row>
    <row r="26" spans="1:5" x14ac:dyDescent="0.3">
      <c r="A26" s="5" t="s">
        <v>54</v>
      </c>
      <c r="B26" s="5" t="s">
        <v>238</v>
      </c>
      <c r="C26">
        <v>6.11</v>
      </c>
      <c r="D26" s="5" t="s">
        <v>268</v>
      </c>
      <c r="E26" s="5" t="s">
        <v>238</v>
      </c>
    </row>
    <row r="27" spans="1:5" x14ac:dyDescent="0.3">
      <c r="A27" s="5" t="s">
        <v>55</v>
      </c>
      <c r="B27" s="5" t="s">
        <v>238</v>
      </c>
      <c r="C27">
        <v>6.36</v>
      </c>
      <c r="D27" s="5" t="s">
        <v>269</v>
      </c>
      <c r="E27" s="5" t="s">
        <v>238</v>
      </c>
    </row>
    <row r="28" spans="1:5" x14ac:dyDescent="0.3">
      <c r="A28" s="5" t="s">
        <v>56</v>
      </c>
      <c r="B28" s="5" t="s">
        <v>238</v>
      </c>
      <c r="C28">
        <v>7.09</v>
      </c>
      <c r="D28" s="5" t="s">
        <v>270</v>
      </c>
      <c r="E28" s="5" t="s">
        <v>238</v>
      </c>
    </row>
    <row r="29" spans="1:5" x14ac:dyDescent="0.3">
      <c r="A29" s="5" t="s">
        <v>289</v>
      </c>
      <c r="B29" s="5" t="s">
        <v>236</v>
      </c>
      <c r="C29">
        <v>89.77</v>
      </c>
      <c r="D29" s="5" t="s">
        <v>271</v>
      </c>
      <c r="E29" s="5" t="s">
        <v>236</v>
      </c>
    </row>
    <row r="30" spans="1:5" x14ac:dyDescent="0.3">
      <c r="A30" s="5" t="s">
        <v>290</v>
      </c>
      <c r="B30" s="5" t="s">
        <v>238</v>
      </c>
      <c r="C30">
        <v>13.73</v>
      </c>
      <c r="D30" s="5" t="s">
        <v>291</v>
      </c>
      <c r="E30" s="5" t="s">
        <v>238</v>
      </c>
    </row>
    <row r="31" spans="1:5" x14ac:dyDescent="0.3">
      <c r="A31" s="5" t="s">
        <v>57</v>
      </c>
      <c r="B31" s="5" t="s">
        <v>236</v>
      </c>
      <c r="C31">
        <v>11.5</v>
      </c>
      <c r="D31" s="5" t="s">
        <v>272</v>
      </c>
      <c r="E31" s="5" t="s">
        <v>236</v>
      </c>
    </row>
    <row r="32" spans="1:5" x14ac:dyDescent="0.3">
      <c r="A32" s="5" t="s">
        <v>58</v>
      </c>
      <c r="B32" s="5" t="s">
        <v>236</v>
      </c>
      <c r="C32">
        <v>16.47</v>
      </c>
      <c r="D32" s="5" t="s">
        <v>273</v>
      </c>
      <c r="E32" s="5" t="s">
        <v>236</v>
      </c>
    </row>
    <row r="33" spans="1:7" x14ac:dyDescent="0.3">
      <c r="A33" s="5" t="s">
        <v>60</v>
      </c>
      <c r="B33" s="5" t="s">
        <v>240</v>
      </c>
      <c r="C33">
        <v>2.86</v>
      </c>
      <c r="D33" s="5" t="s">
        <v>274</v>
      </c>
      <c r="E33" s="5" t="s">
        <v>240</v>
      </c>
    </row>
    <row r="34" spans="1:7" x14ac:dyDescent="0.3">
      <c r="A34" s="5" t="s">
        <v>63</v>
      </c>
      <c r="B34" s="5" t="s">
        <v>237</v>
      </c>
      <c r="C34">
        <v>6.5</v>
      </c>
      <c r="D34" s="5" t="s">
        <v>275</v>
      </c>
      <c r="E34" s="5" t="s">
        <v>237</v>
      </c>
    </row>
    <row r="35" spans="1:7" x14ac:dyDescent="0.3">
      <c r="A35" s="5" t="s">
        <v>66</v>
      </c>
      <c r="B35" s="5" t="s">
        <v>241</v>
      </c>
      <c r="C35">
        <v>22.51</v>
      </c>
      <c r="D35" s="5" t="s">
        <v>276</v>
      </c>
      <c r="E35" s="5" t="s">
        <v>241</v>
      </c>
    </row>
    <row r="36" spans="1:7" x14ac:dyDescent="0.3">
      <c r="A36" s="5" t="s">
        <v>68</v>
      </c>
      <c r="B36" s="5" t="s">
        <v>239</v>
      </c>
      <c r="C36">
        <v>28.63</v>
      </c>
      <c r="D36" s="5" t="s">
        <v>277</v>
      </c>
      <c r="E36" s="5" t="s">
        <v>239</v>
      </c>
    </row>
    <row r="37" spans="1:7" x14ac:dyDescent="0.3">
      <c r="A37" s="5" t="s">
        <v>70</v>
      </c>
      <c r="B37" s="5" t="s">
        <v>239</v>
      </c>
      <c r="C37">
        <v>38.47</v>
      </c>
      <c r="D37" s="5" t="s">
        <v>278</v>
      </c>
      <c r="E37" s="5" t="s">
        <v>239</v>
      </c>
    </row>
    <row r="38" spans="1:7" x14ac:dyDescent="0.3">
      <c r="A38" s="5" t="s">
        <v>230</v>
      </c>
      <c r="B38" s="5" t="s">
        <v>241</v>
      </c>
      <c r="C38">
        <v>16.53</v>
      </c>
      <c r="D38" s="5" t="s">
        <v>279</v>
      </c>
      <c r="E38" s="5" t="s">
        <v>241</v>
      </c>
    </row>
    <row r="39" spans="1:7" x14ac:dyDescent="0.3">
      <c r="A39" s="5" t="s">
        <v>231</v>
      </c>
      <c r="B39" s="5" t="s">
        <v>241</v>
      </c>
      <c r="C39">
        <v>23.8</v>
      </c>
      <c r="D39" s="5" t="s">
        <v>280</v>
      </c>
      <c r="E39" s="5" t="s">
        <v>241</v>
      </c>
    </row>
    <row r="40" spans="1:7" x14ac:dyDescent="0.3">
      <c r="A40" s="5" t="s">
        <v>73</v>
      </c>
      <c r="B40" s="5" t="s">
        <v>242</v>
      </c>
      <c r="C40">
        <v>8.4</v>
      </c>
      <c r="D40" s="5" t="s">
        <v>281</v>
      </c>
      <c r="E40" s="5" t="s">
        <v>242</v>
      </c>
    </row>
    <row r="41" spans="1:7" x14ac:dyDescent="0.3">
      <c r="A41" s="5" t="s">
        <v>74</v>
      </c>
      <c r="B41" s="5" t="s">
        <v>242</v>
      </c>
      <c r="C41">
        <v>9.7899999999999991</v>
      </c>
      <c r="D41" s="5" t="s">
        <v>282</v>
      </c>
      <c r="E41" s="5" t="s">
        <v>242</v>
      </c>
    </row>
    <row r="42" spans="1:7" x14ac:dyDescent="0.3">
      <c r="A42" s="5" t="s">
        <v>75</v>
      </c>
      <c r="B42" s="5" t="s">
        <v>236</v>
      </c>
      <c r="C42">
        <v>33.81</v>
      </c>
      <c r="D42" s="5" t="s">
        <v>283</v>
      </c>
      <c r="E42" s="5" t="s">
        <v>236</v>
      </c>
    </row>
    <row r="43" spans="1:7" x14ac:dyDescent="0.3">
      <c r="A43" s="5" t="s">
        <v>76</v>
      </c>
      <c r="B43" s="5" t="s">
        <v>236</v>
      </c>
      <c r="C43">
        <v>539.79999999999995</v>
      </c>
      <c r="D43" s="5" t="s">
        <v>284</v>
      </c>
      <c r="E43" s="5" t="s">
        <v>236</v>
      </c>
    </row>
    <row r="44" spans="1:7" x14ac:dyDescent="0.3">
      <c r="A44" s="5" t="s">
        <v>79</v>
      </c>
      <c r="B44" s="5" t="s">
        <v>239</v>
      </c>
      <c r="C44">
        <v>34.17</v>
      </c>
      <c r="D44" s="5" t="s">
        <v>285</v>
      </c>
      <c r="E44" s="5" t="s">
        <v>239</v>
      </c>
    </row>
    <row r="45" spans="1:7" x14ac:dyDescent="0.3">
      <c r="A45" s="5" t="s">
        <v>81</v>
      </c>
      <c r="B45" s="5" t="s">
        <v>236</v>
      </c>
      <c r="C45">
        <v>44.57</v>
      </c>
      <c r="D45" s="5" t="s">
        <v>286</v>
      </c>
      <c r="E45" s="5" t="s">
        <v>236</v>
      </c>
    </row>
    <row r="46" spans="1:7" x14ac:dyDescent="0.3">
      <c r="A46" s="5" t="s">
        <v>232</v>
      </c>
      <c r="B46" s="5" t="s">
        <v>239</v>
      </c>
      <c r="C46">
        <v>62.54</v>
      </c>
      <c r="D46" s="5" t="s">
        <v>287</v>
      </c>
      <c r="E46" s="5" t="s">
        <v>239</v>
      </c>
      <c r="F46">
        <f>C46/1000</f>
        <v>6.2539999999999998E-2</v>
      </c>
      <c r="G46">
        <f>F46+F47</f>
        <v>0.18445</v>
      </c>
    </row>
    <row r="47" spans="1:7" x14ac:dyDescent="0.3">
      <c r="A47" s="5" t="s">
        <v>233</v>
      </c>
      <c r="B47" s="5" t="s">
        <v>239</v>
      </c>
      <c r="C47">
        <v>121.91</v>
      </c>
      <c r="D47" s="5" t="s">
        <v>288</v>
      </c>
      <c r="E47" s="5" t="s">
        <v>239</v>
      </c>
      <c r="F47">
        <f>C47/1000</f>
        <v>0.12190999999999999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zoomScale="90" zoomScaleNormal="90" workbookViewId="0">
      <selection activeCell="A2" sqref="A2:D2"/>
    </sheetView>
  </sheetViews>
  <sheetFormatPr defaultRowHeight="15.6" x14ac:dyDescent="0.3"/>
  <cols>
    <col min="1" max="1" width="60.44140625" style="13" customWidth="1"/>
    <col min="2" max="2" width="17.77734375" style="13" customWidth="1"/>
    <col min="3" max="3" width="22.77734375" style="13" customWidth="1"/>
    <col min="4" max="4" width="25.21875" style="13" customWidth="1"/>
    <col min="5" max="5" width="30.44140625" style="13" customWidth="1"/>
    <col min="6" max="6" width="31.21875" style="13" customWidth="1"/>
    <col min="7" max="7" width="30.44140625" style="13" customWidth="1"/>
    <col min="8" max="8" width="18" style="13" customWidth="1"/>
    <col min="9" max="9" width="18.21875" style="13" customWidth="1"/>
    <col min="10" max="10" width="37.21875" style="13" customWidth="1"/>
    <col min="11" max="12" width="8.88671875" style="13"/>
  </cols>
  <sheetData>
    <row r="2" spans="1:12" ht="16.2" thickBot="1" x14ac:dyDescent="0.35">
      <c r="A2" s="156" t="s">
        <v>481</v>
      </c>
      <c r="B2" s="156"/>
      <c r="C2" s="156"/>
      <c r="D2" s="156"/>
    </row>
    <row r="3" spans="1:12" s="2" customFormat="1" ht="37.200000000000003" customHeight="1" thickBot="1" x14ac:dyDescent="0.35">
      <c r="A3" s="14" t="s">
        <v>82</v>
      </c>
      <c r="B3" s="15" t="s">
        <v>83</v>
      </c>
      <c r="C3" s="15" t="s">
        <v>84</v>
      </c>
      <c r="D3" s="15" t="s">
        <v>85</v>
      </c>
      <c r="E3" s="8" t="s">
        <v>3</v>
      </c>
      <c r="F3" s="9" t="s">
        <v>4</v>
      </c>
      <c r="G3" s="9" t="s">
        <v>5</v>
      </c>
      <c r="H3" s="9" t="s">
        <v>6</v>
      </c>
      <c r="I3" s="10" t="s">
        <v>7</v>
      </c>
      <c r="J3" s="11" t="s">
        <v>8</v>
      </c>
      <c r="K3" s="13"/>
      <c r="L3" s="13"/>
    </row>
    <row r="4" spans="1:12" s="2" customFormat="1" ht="28.8" customHeight="1" thickBot="1" x14ac:dyDescent="0.35">
      <c r="A4" s="16" t="s">
        <v>453</v>
      </c>
      <c r="B4" s="17" t="s">
        <v>10</v>
      </c>
      <c r="C4" s="18" t="s">
        <v>86</v>
      </c>
      <c r="D4" s="19">
        <v>100</v>
      </c>
      <c r="E4" s="20"/>
      <c r="F4" s="21"/>
      <c r="G4" s="22"/>
      <c r="H4" s="20"/>
      <c r="I4" s="23"/>
      <c r="J4" s="24"/>
      <c r="K4" s="13"/>
      <c r="L4" s="13"/>
    </row>
    <row r="5" spans="1:12" s="2" customFormat="1" ht="41.4" customHeight="1" thickBot="1" x14ac:dyDescent="0.35">
      <c r="A5" s="16" t="s">
        <v>417</v>
      </c>
      <c r="B5" s="17" t="s">
        <v>10</v>
      </c>
      <c r="C5" s="18" t="s">
        <v>87</v>
      </c>
      <c r="D5" s="19">
        <v>4000</v>
      </c>
      <c r="E5" s="20"/>
      <c r="F5" s="22"/>
      <c r="G5" s="22"/>
      <c r="H5" s="20"/>
      <c r="I5" s="25"/>
      <c r="J5" s="24"/>
      <c r="K5" s="13"/>
      <c r="L5" s="13"/>
    </row>
    <row r="6" spans="1:12" s="2" customFormat="1" ht="30" customHeight="1" thickBot="1" x14ac:dyDescent="0.35">
      <c r="A6" s="16" t="s">
        <v>418</v>
      </c>
      <c r="B6" s="17" t="s">
        <v>10</v>
      </c>
      <c r="C6" s="18" t="s">
        <v>86</v>
      </c>
      <c r="D6" s="19">
        <v>100</v>
      </c>
      <c r="E6" s="20"/>
      <c r="F6" s="22"/>
      <c r="G6" s="22"/>
      <c r="H6" s="20"/>
      <c r="I6" s="25"/>
      <c r="J6" s="24"/>
      <c r="K6" s="13"/>
      <c r="L6" s="13"/>
    </row>
    <row r="7" spans="1:12" s="2" customFormat="1" ht="40.200000000000003" customHeight="1" thickBot="1" x14ac:dyDescent="0.35">
      <c r="A7" s="16" t="s">
        <v>419</v>
      </c>
      <c r="B7" s="17" t="s">
        <v>10</v>
      </c>
      <c r="C7" s="18" t="s">
        <v>86</v>
      </c>
      <c r="D7" s="19">
        <v>100</v>
      </c>
      <c r="E7" s="20"/>
      <c r="F7" s="22"/>
      <c r="G7" s="22"/>
      <c r="H7" s="20"/>
      <c r="I7" s="25"/>
      <c r="J7" s="24"/>
      <c r="K7" s="13"/>
      <c r="L7" s="13"/>
    </row>
    <row r="8" spans="1:12" s="2" customFormat="1" ht="34.799999999999997" customHeight="1" thickBot="1" x14ac:dyDescent="0.35">
      <c r="A8" s="154" t="s">
        <v>88</v>
      </c>
      <c r="B8" s="155"/>
      <c r="C8" s="155"/>
      <c r="D8" s="155"/>
      <c r="E8" s="26"/>
      <c r="F8" s="26"/>
      <c r="G8" s="26"/>
      <c r="H8" s="27"/>
      <c r="I8" s="25"/>
      <c r="J8" s="28"/>
      <c r="K8" s="13"/>
      <c r="L8" s="13"/>
    </row>
    <row r="9" spans="1:12" x14ac:dyDescent="0.3">
      <c r="A9" s="29"/>
      <c r="E9" s="30"/>
      <c r="F9" s="30"/>
      <c r="G9" s="30"/>
      <c r="H9" s="30"/>
      <c r="I9" s="31"/>
      <c r="J9" s="32"/>
    </row>
    <row r="10" spans="1:12" x14ac:dyDescent="0.3">
      <c r="A10" s="29"/>
    </row>
  </sheetData>
  <sheetProtection password="C0D0" sheet="1" objects="1" scenarios="1" formatCells="0" formatColumns="0" formatRows="0" insertColumns="0" insertRows="0" insertHyperlinks="0"/>
  <protectedRanges>
    <protectedRange sqref="E3:J8" name="Intervallo1"/>
  </protectedRanges>
  <mergeCells count="2"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5" sqref="F5:F8"/>
    </sheetView>
  </sheetViews>
  <sheetFormatPr defaultRowHeight="14.4" x14ac:dyDescent="0.3"/>
  <cols>
    <col min="1" max="1" width="15.6640625" customWidth="1"/>
    <col min="2" max="2" width="9.33203125" customWidth="1"/>
    <col min="3" max="3" width="25.5546875" customWidth="1"/>
    <col min="4" max="4" width="20.77734375" customWidth="1"/>
  </cols>
  <sheetData>
    <row r="1" spans="1:7" x14ac:dyDescent="0.3">
      <c r="A1" t="s">
        <v>214</v>
      </c>
      <c r="B1">
        <v>1</v>
      </c>
      <c r="C1" t="s">
        <v>292</v>
      </c>
      <c r="D1">
        <v>72</v>
      </c>
      <c r="E1">
        <v>69.98</v>
      </c>
      <c r="F1">
        <f>ROUND(E1/0.7,2)</f>
        <v>99.97</v>
      </c>
      <c r="G1">
        <f>F1/D1</f>
        <v>1.3884722222222221</v>
      </c>
    </row>
    <row r="2" spans="1:7" x14ac:dyDescent="0.3">
      <c r="A2" t="s">
        <v>213</v>
      </c>
      <c r="B2">
        <v>1</v>
      </c>
      <c r="C2" t="s">
        <v>293</v>
      </c>
      <c r="D2">
        <v>72</v>
      </c>
      <c r="E2">
        <v>69.790000000000006</v>
      </c>
      <c r="F2">
        <f t="shared" ref="F2:F4" si="0">ROUND(E2/0.7,2)</f>
        <v>99.7</v>
      </c>
      <c r="G2">
        <f t="shared" ref="G2:G8" si="1">F2/D2</f>
        <v>1.3847222222222222</v>
      </c>
    </row>
    <row r="3" spans="1:7" x14ac:dyDescent="0.3">
      <c r="A3" t="s">
        <v>215</v>
      </c>
      <c r="B3">
        <v>1</v>
      </c>
      <c r="C3" t="s">
        <v>294</v>
      </c>
      <c r="D3">
        <v>120</v>
      </c>
      <c r="E3">
        <v>76.489999999999995</v>
      </c>
      <c r="F3">
        <f t="shared" si="0"/>
        <v>109.27</v>
      </c>
      <c r="G3">
        <f t="shared" si="1"/>
        <v>0.9105833333333333</v>
      </c>
    </row>
    <row r="4" spans="1:7" x14ac:dyDescent="0.3">
      <c r="A4" t="s">
        <v>216</v>
      </c>
      <c r="B4">
        <v>1</v>
      </c>
      <c r="C4" t="s">
        <v>295</v>
      </c>
      <c r="D4">
        <v>120</v>
      </c>
      <c r="E4">
        <v>76.430000000000007</v>
      </c>
      <c r="F4">
        <f t="shared" si="0"/>
        <v>109.19</v>
      </c>
      <c r="G4">
        <f t="shared" si="1"/>
        <v>0.9099166666666666</v>
      </c>
    </row>
    <row r="5" spans="1:7" x14ac:dyDescent="0.3">
      <c r="A5" s="3" t="s">
        <v>224</v>
      </c>
      <c r="D5">
        <v>84</v>
      </c>
      <c r="E5">
        <v>48.96</v>
      </c>
      <c r="F5">
        <f>ROUND(E5/0.65,2)</f>
        <v>75.319999999999993</v>
      </c>
      <c r="G5">
        <f t="shared" si="1"/>
        <v>0.89666666666666661</v>
      </c>
    </row>
    <row r="6" spans="1:7" x14ac:dyDescent="0.3">
      <c r="A6" s="3" t="s">
        <v>225</v>
      </c>
      <c r="D6">
        <v>84</v>
      </c>
      <c r="E6">
        <v>54.2</v>
      </c>
      <c r="F6">
        <f t="shared" ref="F6:F9" si="2">ROUND(E6/0.65,2)</f>
        <v>83.38</v>
      </c>
      <c r="G6">
        <f t="shared" si="1"/>
        <v>0.99261904761904751</v>
      </c>
    </row>
    <row r="7" spans="1:7" x14ac:dyDescent="0.3">
      <c r="A7" s="3" t="s">
        <v>226</v>
      </c>
      <c r="D7">
        <v>100</v>
      </c>
      <c r="E7">
        <v>37.81</v>
      </c>
      <c r="F7">
        <f t="shared" si="2"/>
        <v>58.17</v>
      </c>
      <c r="G7">
        <f t="shared" si="1"/>
        <v>0.58169999999999999</v>
      </c>
    </row>
    <row r="8" spans="1:7" x14ac:dyDescent="0.3">
      <c r="A8" s="3" t="s">
        <v>227</v>
      </c>
      <c r="D8">
        <v>100</v>
      </c>
      <c r="E8">
        <v>37.81</v>
      </c>
      <c r="F8">
        <f t="shared" si="2"/>
        <v>58.17</v>
      </c>
      <c r="G8">
        <f t="shared" si="1"/>
        <v>0.58169999999999999</v>
      </c>
    </row>
    <row r="9" spans="1:7" x14ac:dyDescent="0.3">
      <c r="F9">
        <f t="shared" si="2"/>
        <v>0</v>
      </c>
    </row>
  </sheetData>
  <protectedRanges>
    <protectedRange sqref="A5:A8" name="Intervallo1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opLeftCell="A10" workbookViewId="0">
      <selection activeCell="B13" sqref="B13"/>
    </sheetView>
  </sheetViews>
  <sheetFormatPr defaultRowHeight="15.6" x14ac:dyDescent="0.3"/>
  <cols>
    <col min="1" max="1" width="41.5546875" style="13" customWidth="1"/>
    <col min="2" max="2" width="15.44140625" style="13" customWidth="1"/>
    <col min="3" max="3" width="17.44140625" style="13" customWidth="1"/>
    <col min="4" max="4" width="19.77734375" style="13" customWidth="1"/>
    <col min="5" max="5" width="22.77734375" style="13" customWidth="1"/>
    <col min="6" max="6" width="21" style="13" customWidth="1"/>
    <col min="7" max="7" width="16.33203125" style="13" bestFit="1" customWidth="1"/>
    <col min="8" max="8" width="26.44140625" style="13" customWidth="1"/>
    <col min="9" max="12" width="23.44140625" style="13" customWidth="1"/>
    <col min="13" max="14" width="8.88671875" style="13"/>
  </cols>
  <sheetData>
    <row r="2" spans="1:12" x14ac:dyDescent="0.3">
      <c r="A2" s="159" t="s">
        <v>524</v>
      </c>
      <c r="B2" s="159"/>
      <c r="C2" s="159"/>
      <c r="D2" s="159"/>
      <c r="E2" s="159"/>
      <c r="F2" s="159"/>
      <c r="G2" s="159"/>
      <c r="H2" s="159"/>
      <c r="I2" s="159"/>
    </row>
    <row r="3" spans="1:12" ht="16.2" thickBot="1" x14ac:dyDescent="0.35">
      <c r="A3" s="29"/>
    </row>
    <row r="4" spans="1:12" ht="52.8" customHeight="1" thickBot="1" x14ac:dyDescent="0.35">
      <c r="A4" s="74" t="s">
        <v>82</v>
      </c>
      <c r="B4" s="15" t="s">
        <v>89</v>
      </c>
      <c r="C4" s="15" t="s">
        <v>90</v>
      </c>
      <c r="D4" s="15" t="s">
        <v>91</v>
      </c>
      <c r="E4" s="15" t="s">
        <v>84</v>
      </c>
      <c r="F4" s="75" t="s">
        <v>85</v>
      </c>
      <c r="G4" s="76" t="s">
        <v>3</v>
      </c>
      <c r="H4" s="76" t="s">
        <v>4</v>
      </c>
      <c r="I4" s="76" t="s">
        <v>5</v>
      </c>
      <c r="J4" s="76" t="s">
        <v>6</v>
      </c>
      <c r="K4" s="77" t="s">
        <v>7</v>
      </c>
      <c r="L4" s="78" t="s">
        <v>8</v>
      </c>
    </row>
    <row r="5" spans="1:12" ht="65.400000000000006" customHeight="1" thickBot="1" x14ac:dyDescent="0.35">
      <c r="A5" s="16" t="s">
        <v>426</v>
      </c>
      <c r="B5" s="18" t="s">
        <v>10</v>
      </c>
      <c r="C5" s="18" t="s">
        <v>65</v>
      </c>
      <c r="D5" s="18" t="s">
        <v>92</v>
      </c>
      <c r="E5" s="18" t="s">
        <v>422</v>
      </c>
      <c r="F5" s="19">
        <v>1</v>
      </c>
      <c r="G5" s="79"/>
      <c r="H5" s="80"/>
      <c r="I5" s="79"/>
      <c r="J5" s="80"/>
      <c r="K5" s="81"/>
      <c r="L5" s="82"/>
    </row>
    <row r="6" spans="1:12" ht="64.8" customHeight="1" thickBot="1" x14ac:dyDescent="0.35">
      <c r="A6" s="16" t="s">
        <v>427</v>
      </c>
      <c r="B6" s="18" t="s">
        <v>10</v>
      </c>
      <c r="C6" s="18" t="s">
        <v>65</v>
      </c>
      <c r="D6" s="18" t="s">
        <v>92</v>
      </c>
      <c r="E6" s="18" t="s">
        <v>86</v>
      </c>
      <c r="F6" s="19">
        <v>1</v>
      </c>
      <c r="G6" s="80"/>
      <c r="H6" s="80"/>
      <c r="I6" s="79"/>
      <c r="J6" s="80"/>
      <c r="K6" s="83"/>
      <c r="L6" s="82"/>
    </row>
    <row r="7" spans="1:12" ht="53.4" customHeight="1" thickBot="1" x14ac:dyDescent="0.35">
      <c r="A7" s="16" t="s">
        <v>428</v>
      </c>
      <c r="B7" s="18" t="s">
        <v>10</v>
      </c>
      <c r="C7" s="18" t="s">
        <v>65</v>
      </c>
      <c r="D7" s="18" t="s">
        <v>92</v>
      </c>
      <c r="E7" s="18" t="s">
        <v>422</v>
      </c>
      <c r="F7" s="19">
        <v>2</v>
      </c>
      <c r="G7" s="79"/>
      <c r="H7" s="80"/>
      <c r="I7" s="79"/>
      <c r="J7" s="80"/>
      <c r="K7" s="83"/>
      <c r="L7" s="82"/>
    </row>
    <row r="8" spans="1:12" ht="52.8" customHeight="1" thickBot="1" x14ac:dyDescent="0.35">
      <c r="A8" s="16" t="s">
        <v>429</v>
      </c>
      <c r="B8" s="18" t="s">
        <v>10</v>
      </c>
      <c r="C8" s="18" t="s">
        <v>65</v>
      </c>
      <c r="D8" s="18" t="s">
        <v>92</v>
      </c>
      <c r="E8" s="18" t="s">
        <v>423</v>
      </c>
      <c r="F8" s="19">
        <v>10</v>
      </c>
      <c r="G8" s="79"/>
      <c r="H8" s="80"/>
      <c r="I8" s="79"/>
      <c r="J8" s="80"/>
      <c r="K8" s="83"/>
      <c r="L8" s="82"/>
    </row>
    <row r="9" spans="1:12" ht="51" customHeight="1" thickBot="1" x14ac:dyDescent="0.35">
      <c r="A9" s="16" t="s">
        <v>425</v>
      </c>
      <c r="B9" s="17" t="s">
        <v>10</v>
      </c>
      <c r="C9" s="18" t="s">
        <v>65</v>
      </c>
      <c r="D9" s="18" t="s">
        <v>92</v>
      </c>
      <c r="E9" s="18" t="s">
        <v>87</v>
      </c>
      <c r="F9" s="19">
        <v>40</v>
      </c>
      <c r="G9" s="80"/>
      <c r="H9" s="80"/>
      <c r="I9" s="79"/>
      <c r="J9" s="80"/>
      <c r="K9" s="83"/>
      <c r="L9" s="82"/>
    </row>
    <row r="10" spans="1:12" ht="25.8" customHeight="1" thickBot="1" x14ac:dyDescent="0.35">
      <c r="A10" s="16" t="s">
        <v>93</v>
      </c>
      <c r="B10" s="17" t="s">
        <v>10</v>
      </c>
      <c r="C10" s="18" t="s">
        <v>65</v>
      </c>
      <c r="D10" s="18" t="s">
        <v>86</v>
      </c>
      <c r="E10" s="18" t="s">
        <v>86</v>
      </c>
      <c r="F10" s="19">
        <v>1</v>
      </c>
      <c r="G10" s="80"/>
      <c r="H10" s="80"/>
      <c r="I10" s="79"/>
      <c r="J10" s="80"/>
      <c r="K10" s="83"/>
      <c r="L10" s="82"/>
    </row>
    <row r="11" spans="1:12" ht="52.2" customHeight="1" thickBot="1" x14ac:dyDescent="0.35">
      <c r="A11" s="16" t="s">
        <v>420</v>
      </c>
      <c r="B11" s="17" t="s">
        <v>94</v>
      </c>
      <c r="C11" s="18" t="s">
        <v>95</v>
      </c>
      <c r="D11" s="18" t="s">
        <v>92</v>
      </c>
      <c r="E11" s="18" t="s">
        <v>86</v>
      </c>
      <c r="F11" s="19">
        <v>3</v>
      </c>
      <c r="G11" s="80"/>
      <c r="H11" s="80"/>
      <c r="I11" s="79"/>
      <c r="J11" s="80"/>
      <c r="K11" s="83"/>
      <c r="L11" s="82"/>
    </row>
    <row r="12" spans="1:12" ht="31.2" thickBot="1" x14ac:dyDescent="0.35">
      <c r="A12" s="16" t="s">
        <v>421</v>
      </c>
      <c r="B12" s="17" t="s">
        <v>10</v>
      </c>
      <c r="C12" s="18" t="s">
        <v>65</v>
      </c>
      <c r="D12" s="18" t="s">
        <v>92</v>
      </c>
      <c r="E12" s="18" t="s">
        <v>86</v>
      </c>
      <c r="F12" s="19">
        <v>1</v>
      </c>
      <c r="G12" s="80"/>
      <c r="H12" s="80"/>
      <c r="I12" s="79"/>
      <c r="J12" s="80"/>
      <c r="K12" s="83"/>
      <c r="L12" s="82"/>
    </row>
    <row r="13" spans="1:12" ht="51.6" customHeight="1" thickBot="1" x14ac:dyDescent="0.35">
      <c r="A13" s="16" t="s">
        <v>430</v>
      </c>
      <c r="B13" s="17" t="s">
        <v>10</v>
      </c>
      <c r="C13" s="18" t="s">
        <v>65</v>
      </c>
      <c r="D13" s="18" t="s">
        <v>92</v>
      </c>
      <c r="E13" s="18" t="s">
        <v>86</v>
      </c>
      <c r="F13" s="19">
        <v>1</v>
      </c>
      <c r="G13" s="79"/>
      <c r="H13" s="80"/>
      <c r="I13" s="79"/>
      <c r="J13" s="80"/>
      <c r="K13" s="83"/>
      <c r="L13" s="82"/>
    </row>
    <row r="14" spans="1:12" ht="40.799999999999997" customHeight="1" thickBot="1" x14ac:dyDescent="0.35">
      <c r="A14" s="16" t="s">
        <v>424</v>
      </c>
      <c r="B14" s="17" t="s">
        <v>10</v>
      </c>
      <c r="C14" s="18" t="s">
        <v>65</v>
      </c>
      <c r="D14" s="18" t="s">
        <v>92</v>
      </c>
      <c r="E14" s="18" t="s">
        <v>86</v>
      </c>
      <c r="F14" s="19">
        <v>1</v>
      </c>
      <c r="G14" s="79"/>
      <c r="H14" s="80"/>
      <c r="I14" s="79"/>
      <c r="J14" s="80"/>
      <c r="K14" s="81"/>
      <c r="L14" s="82"/>
    </row>
    <row r="15" spans="1:12" ht="26.55" customHeight="1" thickBot="1" x14ac:dyDescent="0.35">
      <c r="A15" s="157" t="s">
        <v>523</v>
      </c>
      <c r="B15" s="158"/>
      <c r="C15" s="158"/>
      <c r="D15" s="158"/>
      <c r="E15" s="158"/>
      <c r="F15" s="158"/>
      <c r="G15" s="80"/>
      <c r="H15" s="80"/>
      <c r="I15" s="80"/>
      <c r="J15" s="80"/>
      <c r="K15" s="81"/>
      <c r="L15" s="82"/>
    </row>
    <row r="16" spans="1:12" x14ac:dyDescent="0.3">
      <c r="A16" s="29"/>
    </row>
  </sheetData>
  <sheetProtection password="C710" sheet="1" objects="1" scenarios="1" formatCells="0" formatColumns="0" formatRows="0" insertColumns="0" insertRows="0" insertHyperlinks="0"/>
  <protectedRanges>
    <protectedRange sqref="G4:L15" name="Intervallo1"/>
  </protectedRanges>
  <mergeCells count="2">
    <mergeCell ref="A15:F15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topLeftCell="A79" zoomScale="55" zoomScaleNormal="55" workbookViewId="0">
      <selection activeCell="A93" sqref="A93"/>
    </sheetView>
  </sheetViews>
  <sheetFormatPr defaultRowHeight="15.6" x14ac:dyDescent="0.3"/>
  <cols>
    <col min="1" max="1" width="74.21875" style="84" customWidth="1"/>
    <col min="2" max="2" width="14.44140625" style="84" customWidth="1"/>
    <col min="3" max="3" width="22.88671875" style="84" customWidth="1"/>
    <col min="4" max="4" width="24.33203125" style="84" customWidth="1"/>
    <col min="5" max="5" width="37.88671875" style="84" customWidth="1"/>
    <col min="6" max="6" width="33.6640625" style="84" customWidth="1"/>
    <col min="7" max="7" width="23.44140625" style="84" customWidth="1"/>
    <col min="8" max="8" width="20.44140625" style="84" customWidth="1"/>
    <col min="9" max="9" width="21.77734375" style="84" customWidth="1"/>
    <col min="10" max="10" width="31.77734375" style="84" customWidth="1"/>
    <col min="11" max="12" width="8.88671875" style="84"/>
  </cols>
  <sheetData>
    <row r="2" spans="1:11" x14ac:dyDescent="0.3">
      <c r="A2" s="159" t="s">
        <v>491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6.2" thickBot="1" x14ac:dyDescent="0.35">
      <c r="A3" s="29"/>
    </row>
    <row r="4" spans="1:11" ht="46.2" customHeight="1" thickBot="1" x14ac:dyDescent="0.35">
      <c r="A4" s="14" t="s">
        <v>432</v>
      </c>
      <c r="B4" s="15" t="s">
        <v>431</v>
      </c>
      <c r="C4" s="15" t="s">
        <v>84</v>
      </c>
      <c r="D4" s="15" t="s">
        <v>85</v>
      </c>
      <c r="E4" s="85" t="s">
        <v>3</v>
      </c>
      <c r="F4" s="85" t="s">
        <v>4</v>
      </c>
      <c r="G4" s="85" t="s">
        <v>5</v>
      </c>
      <c r="H4" s="85" t="s">
        <v>6</v>
      </c>
      <c r="I4" s="86" t="s">
        <v>7</v>
      </c>
      <c r="J4" s="87" t="s">
        <v>8</v>
      </c>
    </row>
    <row r="5" spans="1:11" ht="31.2" customHeight="1" thickBot="1" x14ac:dyDescent="0.35">
      <c r="A5" s="16" t="s">
        <v>96</v>
      </c>
      <c r="B5" s="17" t="s">
        <v>10</v>
      </c>
      <c r="C5" s="18" t="s">
        <v>86</v>
      </c>
      <c r="D5" s="19">
        <v>5</v>
      </c>
      <c r="E5" s="95"/>
      <c r="F5" s="95"/>
      <c r="G5" s="95"/>
      <c r="H5" s="95"/>
      <c r="I5" s="96"/>
      <c r="J5" s="97"/>
    </row>
    <row r="6" spans="1:11" ht="31.2" customHeight="1" thickBot="1" x14ac:dyDescent="0.35">
      <c r="A6" s="16" t="s">
        <v>459</v>
      </c>
      <c r="B6" s="17" t="s">
        <v>10</v>
      </c>
      <c r="C6" s="18" t="s">
        <v>86</v>
      </c>
      <c r="D6" s="19">
        <v>1</v>
      </c>
      <c r="E6" s="95"/>
      <c r="F6" s="95"/>
      <c r="G6" s="95"/>
      <c r="H6" s="95"/>
      <c r="I6" s="96"/>
      <c r="J6" s="97"/>
    </row>
    <row r="7" spans="1:11" ht="31.2" customHeight="1" thickBot="1" x14ac:dyDescent="0.35">
      <c r="A7" s="16" t="s">
        <v>98</v>
      </c>
      <c r="B7" s="17" t="s">
        <v>10</v>
      </c>
      <c r="C7" s="18" t="s">
        <v>86</v>
      </c>
      <c r="D7" s="19">
        <v>5</v>
      </c>
      <c r="E7" s="95"/>
      <c r="F7" s="98"/>
      <c r="G7" s="98"/>
      <c r="H7" s="98"/>
      <c r="I7" s="99"/>
      <c r="J7" s="100"/>
    </row>
    <row r="8" spans="1:11" ht="31.2" customHeight="1" thickBot="1" x14ac:dyDescent="0.35">
      <c r="A8" s="16" t="s">
        <v>100</v>
      </c>
      <c r="B8" s="17" t="s">
        <v>10</v>
      </c>
      <c r="C8" s="18" t="s">
        <v>86</v>
      </c>
      <c r="D8" s="19">
        <v>5</v>
      </c>
      <c r="E8" s="95"/>
      <c r="F8" s="98"/>
      <c r="G8" s="98"/>
      <c r="H8" s="98"/>
      <c r="I8" s="99"/>
      <c r="J8" s="100"/>
    </row>
    <row r="9" spans="1:11" ht="31.2" customHeight="1" thickBot="1" x14ac:dyDescent="0.35">
      <c r="A9" s="16" t="s">
        <v>493</v>
      </c>
      <c r="B9" s="17" t="s">
        <v>10</v>
      </c>
      <c r="C9" s="18" t="s">
        <v>86</v>
      </c>
      <c r="D9" s="19">
        <v>5</v>
      </c>
      <c r="E9" s="98"/>
      <c r="F9" s="98"/>
      <c r="G9" s="98"/>
      <c r="H9" s="98"/>
      <c r="I9" s="99"/>
      <c r="J9" s="100"/>
    </row>
    <row r="10" spans="1:11" ht="31.2" customHeight="1" thickBot="1" x14ac:dyDescent="0.35">
      <c r="A10" s="16" t="s">
        <v>102</v>
      </c>
      <c r="B10" s="17" t="s">
        <v>10</v>
      </c>
      <c r="C10" s="18" t="s">
        <v>86</v>
      </c>
      <c r="D10" s="19">
        <v>5000</v>
      </c>
      <c r="E10" s="95"/>
      <c r="F10" s="98"/>
      <c r="G10" s="98"/>
      <c r="H10" s="98"/>
      <c r="I10" s="99"/>
      <c r="J10" s="100"/>
    </row>
    <row r="11" spans="1:11" ht="33" customHeight="1" thickBot="1" x14ac:dyDescent="0.35">
      <c r="A11" s="16" t="s">
        <v>104</v>
      </c>
      <c r="B11" s="17" t="s">
        <v>10</v>
      </c>
      <c r="C11" s="18" t="s">
        <v>86</v>
      </c>
      <c r="D11" s="19">
        <v>1</v>
      </c>
      <c r="E11" s="101"/>
      <c r="F11" s="98"/>
      <c r="G11" s="98"/>
      <c r="H11" s="98"/>
      <c r="I11" s="99"/>
      <c r="J11" s="100"/>
    </row>
    <row r="12" spans="1:11" ht="33" customHeight="1" thickBot="1" x14ac:dyDescent="0.35">
      <c r="A12" s="16" t="s">
        <v>105</v>
      </c>
      <c r="B12" s="17" t="s">
        <v>10</v>
      </c>
      <c r="C12" s="18" t="s">
        <v>86</v>
      </c>
      <c r="D12" s="19">
        <v>1</v>
      </c>
      <c r="E12" s="101"/>
      <c r="F12" s="98"/>
      <c r="G12" s="98"/>
      <c r="H12" s="98"/>
      <c r="I12" s="99"/>
      <c r="J12" s="100"/>
    </row>
    <row r="13" spans="1:11" ht="33" customHeight="1" thickBot="1" x14ac:dyDescent="0.35">
      <c r="A13" s="16" t="s">
        <v>106</v>
      </c>
      <c r="B13" s="17" t="s">
        <v>10</v>
      </c>
      <c r="C13" s="18" t="s">
        <v>86</v>
      </c>
      <c r="D13" s="19">
        <v>1</v>
      </c>
      <c r="E13" s="101"/>
      <c r="F13" s="98"/>
      <c r="G13" s="98"/>
      <c r="H13" s="98"/>
      <c r="I13" s="99"/>
      <c r="J13" s="100"/>
    </row>
    <row r="14" spans="1:11" ht="33" customHeight="1" thickBot="1" x14ac:dyDescent="0.35">
      <c r="A14" s="16" t="s">
        <v>107</v>
      </c>
      <c r="B14" s="17" t="s">
        <v>10</v>
      </c>
      <c r="C14" s="18" t="s">
        <v>86</v>
      </c>
      <c r="D14" s="19">
        <v>1</v>
      </c>
      <c r="E14" s="101"/>
      <c r="F14" s="98"/>
      <c r="G14" s="98"/>
      <c r="H14" s="98"/>
      <c r="I14" s="99"/>
      <c r="J14" s="100"/>
    </row>
    <row r="15" spans="1:11" ht="33" customHeight="1" thickBot="1" x14ac:dyDescent="0.35">
      <c r="A15" s="16" t="s">
        <v>108</v>
      </c>
      <c r="B15" s="17" t="s">
        <v>10</v>
      </c>
      <c r="C15" s="18" t="s">
        <v>86</v>
      </c>
      <c r="D15" s="19">
        <v>1</v>
      </c>
      <c r="E15" s="101"/>
      <c r="F15" s="98"/>
      <c r="G15" s="98"/>
      <c r="H15" s="98"/>
      <c r="I15" s="99"/>
      <c r="J15" s="100"/>
    </row>
    <row r="16" spans="1:11" ht="33" customHeight="1" thickBot="1" x14ac:dyDescent="0.35">
      <c r="A16" s="16" t="s">
        <v>109</v>
      </c>
      <c r="B16" s="17" t="s">
        <v>10</v>
      </c>
      <c r="C16" s="18" t="s">
        <v>86</v>
      </c>
      <c r="D16" s="19">
        <v>50</v>
      </c>
      <c r="E16" s="95"/>
      <c r="F16" s="98"/>
      <c r="G16" s="98"/>
      <c r="H16" s="98"/>
      <c r="I16" s="99"/>
      <c r="J16" s="100"/>
    </row>
    <row r="17" spans="1:10" ht="33" customHeight="1" thickBot="1" x14ac:dyDescent="0.35">
      <c r="A17" s="16" t="s">
        <v>492</v>
      </c>
      <c r="B17" s="17" t="s">
        <v>10</v>
      </c>
      <c r="C17" s="18" t="s">
        <v>86</v>
      </c>
      <c r="D17" s="19">
        <v>300</v>
      </c>
      <c r="E17" s="95"/>
      <c r="F17" s="98"/>
      <c r="G17" s="98"/>
      <c r="H17" s="98"/>
      <c r="I17" s="99"/>
      <c r="J17" s="100"/>
    </row>
    <row r="18" spans="1:10" ht="30.6" customHeight="1" thickBot="1" x14ac:dyDescent="0.35">
      <c r="A18" s="16" t="s">
        <v>111</v>
      </c>
      <c r="B18" s="17" t="s">
        <v>10</v>
      </c>
      <c r="C18" s="18" t="s">
        <v>86</v>
      </c>
      <c r="D18" s="19">
        <v>2</v>
      </c>
      <c r="E18" s="95"/>
      <c r="F18" s="98"/>
      <c r="G18" s="98"/>
      <c r="H18" s="98"/>
      <c r="I18" s="99"/>
      <c r="J18" s="100"/>
    </row>
    <row r="19" spans="1:10" ht="30.6" customHeight="1" thickBot="1" x14ac:dyDescent="0.35">
      <c r="A19" s="16" t="s">
        <v>113</v>
      </c>
      <c r="B19" s="17" t="s">
        <v>10</v>
      </c>
      <c r="C19" s="18" t="s">
        <v>86</v>
      </c>
      <c r="D19" s="19">
        <v>2</v>
      </c>
      <c r="E19" s="95"/>
      <c r="F19" s="98"/>
      <c r="G19" s="98"/>
      <c r="H19" s="98"/>
      <c r="I19" s="99"/>
      <c r="J19" s="100"/>
    </row>
    <row r="20" spans="1:10" ht="30.6" customHeight="1" thickBot="1" x14ac:dyDescent="0.35">
      <c r="A20" s="16" t="s">
        <v>115</v>
      </c>
      <c r="B20" s="17" t="s">
        <v>62</v>
      </c>
      <c r="C20" s="18" t="s">
        <v>86</v>
      </c>
      <c r="D20" s="19">
        <v>2</v>
      </c>
      <c r="E20" s="95"/>
      <c r="F20" s="98"/>
      <c r="G20" s="98"/>
      <c r="H20" s="98"/>
      <c r="I20" s="99"/>
      <c r="J20" s="100"/>
    </row>
    <row r="21" spans="1:10" ht="30.6" customHeight="1" thickBot="1" x14ac:dyDescent="0.35">
      <c r="A21" s="16" t="s">
        <v>117</v>
      </c>
      <c r="B21" s="17" t="s">
        <v>62</v>
      </c>
      <c r="C21" s="18" t="s">
        <v>86</v>
      </c>
      <c r="D21" s="19">
        <v>4</v>
      </c>
      <c r="E21" s="95"/>
      <c r="F21" s="98"/>
      <c r="G21" s="98"/>
      <c r="H21" s="98"/>
      <c r="I21" s="99"/>
      <c r="J21" s="100"/>
    </row>
    <row r="22" spans="1:10" ht="30.6" customHeight="1" thickBot="1" x14ac:dyDescent="0.35">
      <c r="A22" s="16" t="s">
        <v>119</v>
      </c>
      <c r="B22" s="17" t="s">
        <v>120</v>
      </c>
      <c r="C22" s="18" t="s">
        <v>86</v>
      </c>
      <c r="D22" s="19">
        <v>50</v>
      </c>
      <c r="E22" s="95"/>
      <c r="F22" s="98"/>
      <c r="G22" s="98"/>
      <c r="H22" s="98"/>
      <c r="I22" s="99"/>
      <c r="J22" s="100"/>
    </row>
    <row r="23" spans="1:10" ht="30.6" customHeight="1" thickBot="1" x14ac:dyDescent="0.35">
      <c r="A23" s="16" t="s">
        <v>433</v>
      </c>
      <c r="B23" s="17" t="s">
        <v>121</v>
      </c>
      <c r="C23" s="18" t="s">
        <v>86</v>
      </c>
      <c r="D23" s="19">
        <v>1</v>
      </c>
      <c r="E23" s="102"/>
      <c r="F23" s="98"/>
      <c r="G23" s="98"/>
      <c r="H23" s="98"/>
      <c r="I23" s="99"/>
      <c r="J23" s="100"/>
    </row>
    <row r="24" spans="1:10" ht="31.2" customHeight="1" thickBot="1" x14ac:dyDescent="0.35">
      <c r="A24" s="16" t="s">
        <v>460</v>
      </c>
      <c r="B24" s="17" t="s">
        <v>10</v>
      </c>
      <c r="C24" s="18" t="s">
        <v>86</v>
      </c>
      <c r="D24" s="19">
        <v>1</v>
      </c>
      <c r="E24" s="95"/>
      <c r="F24" s="98"/>
      <c r="G24" s="98"/>
      <c r="H24" s="98"/>
      <c r="I24" s="99"/>
      <c r="J24" s="100"/>
    </row>
    <row r="25" spans="1:10" ht="31.2" customHeight="1" thickBot="1" x14ac:dyDescent="0.35">
      <c r="A25" s="16" t="s">
        <v>434</v>
      </c>
      <c r="B25" s="17" t="s">
        <v>10</v>
      </c>
      <c r="C25" s="18" t="s">
        <v>86</v>
      </c>
      <c r="D25" s="19">
        <v>10</v>
      </c>
      <c r="E25" s="95"/>
      <c r="F25" s="98"/>
      <c r="G25" s="98"/>
      <c r="H25" s="98"/>
      <c r="I25" s="99"/>
      <c r="J25" s="100"/>
    </row>
    <row r="26" spans="1:10" ht="31.2" customHeight="1" thickBot="1" x14ac:dyDescent="0.35">
      <c r="A26" s="16" t="s">
        <v>124</v>
      </c>
      <c r="B26" s="17" t="s">
        <v>10</v>
      </c>
      <c r="C26" s="18" t="s">
        <v>86</v>
      </c>
      <c r="D26" s="19">
        <v>1</v>
      </c>
      <c r="E26" s="101"/>
      <c r="F26" s="98"/>
      <c r="G26" s="98"/>
      <c r="H26" s="98"/>
      <c r="I26" s="99"/>
      <c r="J26" s="100"/>
    </row>
    <row r="27" spans="1:10" ht="31.2" customHeight="1" thickBot="1" x14ac:dyDescent="0.35">
      <c r="A27" s="16" t="s">
        <v>125</v>
      </c>
      <c r="B27" s="17" t="s">
        <v>10</v>
      </c>
      <c r="C27" s="18" t="s">
        <v>86</v>
      </c>
      <c r="D27" s="19">
        <v>10</v>
      </c>
      <c r="E27" s="95"/>
      <c r="F27" s="98"/>
      <c r="G27" s="98"/>
      <c r="H27" s="98"/>
      <c r="I27" s="99"/>
      <c r="J27" s="100"/>
    </row>
    <row r="28" spans="1:10" ht="31.2" customHeight="1" thickBot="1" x14ac:dyDescent="0.35">
      <c r="A28" s="16" t="s">
        <v>435</v>
      </c>
      <c r="B28" s="17" t="s">
        <v>53</v>
      </c>
      <c r="C28" s="18" t="s">
        <v>86</v>
      </c>
      <c r="D28" s="19">
        <v>100</v>
      </c>
      <c r="E28" s="98"/>
      <c r="F28" s="98"/>
      <c r="G28" s="98"/>
      <c r="H28" s="98"/>
      <c r="I28" s="99"/>
      <c r="J28" s="100"/>
    </row>
    <row r="29" spans="1:10" ht="31.2" customHeight="1" thickBot="1" x14ac:dyDescent="0.35">
      <c r="A29" s="16" t="s">
        <v>126</v>
      </c>
      <c r="B29" s="17" t="s">
        <v>10</v>
      </c>
      <c r="C29" s="18" t="s">
        <v>86</v>
      </c>
      <c r="D29" s="19">
        <v>10</v>
      </c>
      <c r="E29" s="95"/>
      <c r="F29" s="98"/>
      <c r="G29" s="98"/>
      <c r="H29" s="98"/>
      <c r="I29" s="99"/>
      <c r="J29" s="100"/>
    </row>
    <row r="30" spans="1:10" ht="31.2" customHeight="1" thickBot="1" x14ac:dyDescent="0.35">
      <c r="A30" s="16" t="s">
        <v>127</v>
      </c>
      <c r="B30" s="17" t="s">
        <v>10</v>
      </c>
      <c r="C30" s="18" t="s">
        <v>86</v>
      </c>
      <c r="D30" s="19">
        <v>2</v>
      </c>
      <c r="E30" s="95"/>
      <c r="F30" s="98"/>
      <c r="G30" s="98"/>
      <c r="H30" s="98"/>
      <c r="I30" s="99"/>
      <c r="J30" s="100"/>
    </row>
    <row r="31" spans="1:10" ht="31.2" customHeight="1" thickBot="1" x14ac:dyDescent="0.35">
      <c r="A31" s="16" t="s">
        <v>129</v>
      </c>
      <c r="B31" s="17" t="s">
        <v>10</v>
      </c>
      <c r="C31" s="18" t="s">
        <v>86</v>
      </c>
      <c r="D31" s="19">
        <v>2</v>
      </c>
      <c r="E31" s="95"/>
      <c r="F31" s="98"/>
      <c r="G31" s="98"/>
      <c r="H31" s="98"/>
      <c r="I31" s="99"/>
      <c r="J31" s="100"/>
    </row>
    <row r="32" spans="1:10" ht="31.2" customHeight="1" thickBot="1" x14ac:dyDescent="0.35">
      <c r="A32" s="16" t="s">
        <v>131</v>
      </c>
      <c r="B32" s="17" t="s">
        <v>10</v>
      </c>
      <c r="C32" s="18" t="s">
        <v>86</v>
      </c>
      <c r="D32" s="19">
        <v>100</v>
      </c>
      <c r="E32" s="95"/>
      <c r="F32" s="98"/>
      <c r="G32" s="98"/>
      <c r="H32" s="98"/>
      <c r="I32" s="99"/>
      <c r="J32" s="100"/>
    </row>
    <row r="33" spans="1:10" ht="31.2" customHeight="1" thickBot="1" x14ac:dyDescent="0.35">
      <c r="A33" s="16" t="s">
        <v>133</v>
      </c>
      <c r="B33" s="17" t="s">
        <v>134</v>
      </c>
      <c r="C33" s="18"/>
      <c r="D33" s="19">
        <v>1</v>
      </c>
      <c r="E33" s="95"/>
      <c r="F33" s="98"/>
      <c r="G33" s="98"/>
      <c r="H33" s="98"/>
      <c r="I33" s="99"/>
      <c r="J33" s="100"/>
    </row>
    <row r="34" spans="1:10" ht="31.2" customHeight="1" thickBot="1" x14ac:dyDescent="0.35">
      <c r="A34" s="16" t="s">
        <v>436</v>
      </c>
      <c r="B34" s="17" t="s">
        <v>67</v>
      </c>
      <c r="C34" s="18" t="s">
        <v>86</v>
      </c>
      <c r="D34" s="19">
        <v>1</v>
      </c>
      <c r="E34" s="95"/>
      <c r="F34" s="98"/>
      <c r="G34" s="98"/>
      <c r="H34" s="98"/>
      <c r="I34" s="99"/>
      <c r="J34" s="100"/>
    </row>
    <row r="35" spans="1:10" ht="31.2" customHeight="1" thickBot="1" x14ac:dyDescent="0.35">
      <c r="A35" s="16" t="s">
        <v>135</v>
      </c>
      <c r="B35" s="17" t="s">
        <v>10</v>
      </c>
      <c r="C35" s="18" t="s">
        <v>86</v>
      </c>
      <c r="D35" s="19">
        <v>500</v>
      </c>
      <c r="E35" s="101"/>
      <c r="F35" s="98"/>
      <c r="G35" s="98"/>
      <c r="H35" s="98"/>
      <c r="I35" s="99"/>
      <c r="J35" s="100"/>
    </row>
    <row r="36" spans="1:10" ht="29.4" customHeight="1" thickBot="1" x14ac:dyDescent="0.35">
      <c r="A36" s="16" t="s">
        <v>136</v>
      </c>
      <c r="B36" s="17" t="s">
        <v>10</v>
      </c>
      <c r="C36" s="18" t="s">
        <v>86</v>
      </c>
      <c r="D36" s="19">
        <v>20000</v>
      </c>
      <c r="E36" s="95"/>
      <c r="F36" s="98"/>
      <c r="G36" s="98"/>
      <c r="H36" s="98"/>
      <c r="I36" s="99"/>
      <c r="J36" s="100"/>
    </row>
    <row r="37" spans="1:10" ht="29.4" customHeight="1" thickBot="1" x14ac:dyDescent="0.35">
      <c r="A37" s="16" t="s">
        <v>138</v>
      </c>
      <c r="B37" s="17" t="s">
        <v>10</v>
      </c>
      <c r="C37" s="18" t="s">
        <v>86</v>
      </c>
      <c r="D37" s="19">
        <v>100</v>
      </c>
      <c r="E37" s="95"/>
      <c r="F37" s="98"/>
      <c r="G37" s="98"/>
      <c r="H37" s="98"/>
      <c r="I37" s="99"/>
      <c r="J37" s="100"/>
    </row>
    <row r="38" spans="1:10" ht="29.4" customHeight="1" thickBot="1" x14ac:dyDescent="0.35">
      <c r="A38" s="16" t="s">
        <v>437</v>
      </c>
      <c r="B38" s="17" t="s">
        <v>10</v>
      </c>
      <c r="C38" s="18" t="s">
        <v>86</v>
      </c>
      <c r="D38" s="19">
        <v>2</v>
      </c>
      <c r="E38" s="101"/>
      <c r="F38" s="98"/>
      <c r="G38" s="98"/>
      <c r="H38" s="98"/>
      <c r="I38" s="99"/>
      <c r="J38" s="100"/>
    </row>
    <row r="39" spans="1:10" ht="29.4" customHeight="1" thickBot="1" x14ac:dyDescent="0.35">
      <c r="A39" s="16" t="s">
        <v>438</v>
      </c>
      <c r="B39" s="17" t="s">
        <v>10</v>
      </c>
      <c r="C39" s="18" t="s">
        <v>86</v>
      </c>
      <c r="D39" s="19">
        <v>2</v>
      </c>
      <c r="E39" s="95"/>
      <c r="F39" s="98"/>
      <c r="G39" s="98"/>
      <c r="H39" s="98"/>
      <c r="I39" s="99"/>
      <c r="J39" s="100"/>
    </row>
    <row r="40" spans="1:10" ht="29.4" customHeight="1" thickBot="1" x14ac:dyDescent="0.35">
      <c r="A40" s="16" t="s">
        <v>140</v>
      </c>
      <c r="B40" s="17" t="s">
        <v>10</v>
      </c>
      <c r="C40" s="18" t="s">
        <v>86</v>
      </c>
      <c r="D40" s="19">
        <v>2000</v>
      </c>
      <c r="E40" s="103"/>
      <c r="F40" s="98"/>
      <c r="G40" s="98"/>
      <c r="H40" s="98"/>
      <c r="I40" s="99"/>
      <c r="J40" s="100"/>
    </row>
    <row r="41" spans="1:10" ht="29.4" customHeight="1" thickBot="1" x14ac:dyDescent="0.35">
      <c r="A41" s="16" t="s">
        <v>142</v>
      </c>
      <c r="B41" s="17" t="s">
        <v>10</v>
      </c>
      <c r="C41" s="18" t="s">
        <v>86</v>
      </c>
      <c r="D41" s="19">
        <v>5000</v>
      </c>
      <c r="E41" s="103"/>
      <c r="F41" s="98"/>
      <c r="G41" s="98"/>
      <c r="H41" s="98"/>
      <c r="I41" s="99"/>
      <c r="J41" s="100"/>
    </row>
    <row r="42" spans="1:10" ht="29.4" customHeight="1" thickBot="1" x14ac:dyDescent="0.35">
      <c r="A42" s="16" t="s">
        <v>144</v>
      </c>
      <c r="B42" s="17" t="s">
        <v>10</v>
      </c>
      <c r="C42" s="18" t="s">
        <v>86</v>
      </c>
      <c r="D42" s="19">
        <v>2000</v>
      </c>
      <c r="E42" s="103"/>
      <c r="F42" s="98"/>
      <c r="G42" s="98"/>
      <c r="H42" s="98"/>
      <c r="I42" s="99"/>
      <c r="J42" s="100"/>
    </row>
    <row r="43" spans="1:10" ht="26.4" customHeight="1" thickBot="1" x14ac:dyDescent="0.35">
      <c r="A43" s="16" t="s">
        <v>146</v>
      </c>
      <c r="B43" s="17" t="s">
        <v>10</v>
      </c>
      <c r="C43" s="18" t="s">
        <v>86</v>
      </c>
      <c r="D43" s="19">
        <v>1000</v>
      </c>
      <c r="E43" s="103"/>
      <c r="F43" s="98"/>
      <c r="G43" s="98"/>
      <c r="H43" s="98"/>
      <c r="I43" s="99"/>
      <c r="J43" s="100"/>
    </row>
    <row r="44" spans="1:10" ht="26.4" customHeight="1" thickBot="1" x14ac:dyDescent="0.35">
      <c r="A44" s="16" t="s">
        <v>148</v>
      </c>
      <c r="B44" s="17" t="s">
        <v>10</v>
      </c>
      <c r="C44" s="18" t="s">
        <v>86</v>
      </c>
      <c r="D44" s="19">
        <v>2000</v>
      </c>
      <c r="E44" s="103"/>
      <c r="F44" s="98"/>
      <c r="G44" s="98"/>
      <c r="H44" s="98"/>
      <c r="I44" s="99"/>
      <c r="J44" s="100"/>
    </row>
    <row r="45" spans="1:10" ht="26.4" customHeight="1" thickBot="1" x14ac:dyDescent="0.35">
      <c r="A45" s="16" t="s">
        <v>150</v>
      </c>
      <c r="B45" s="17" t="s">
        <v>10</v>
      </c>
      <c r="C45" s="18" t="s">
        <v>86</v>
      </c>
      <c r="D45" s="19">
        <v>3</v>
      </c>
      <c r="E45" s="101"/>
      <c r="F45" s="98"/>
      <c r="G45" s="98"/>
      <c r="H45" s="98"/>
      <c r="I45" s="99"/>
      <c r="J45" s="100"/>
    </row>
    <row r="46" spans="1:10" ht="26.4" customHeight="1" thickBot="1" x14ac:dyDescent="0.35">
      <c r="A46" s="16" t="s">
        <v>151</v>
      </c>
      <c r="B46" s="17" t="s">
        <v>10</v>
      </c>
      <c r="C46" s="18" t="s">
        <v>86</v>
      </c>
      <c r="D46" s="19">
        <v>3</v>
      </c>
      <c r="E46" s="104"/>
      <c r="F46" s="98"/>
      <c r="G46" s="98"/>
      <c r="H46" s="98"/>
      <c r="I46" s="99"/>
      <c r="J46" s="100"/>
    </row>
    <row r="47" spans="1:10" ht="26.4" customHeight="1" thickBot="1" x14ac:dyDescent="0.35">
      <c r="A47" s="16" t="s">
        <v>153</v>
      </c>
      <c r="B47" s="17" t="s">
        <v>10</v>
      </c>
      <c r="C47" s="18" t="s">
        <v>86</v>
      </c>
      <c r="D47" s="19">
        <v>3</v>
      </c>
      <c r="E47" s="104"/>
      <c r="F47" s="98"/>
      <c r="G47" s="98"/>
      <c r="H47" s="98"/>
      <c r="I47" s="99"/>
      <c r="J47" s="100"/>
    </row>
    <row r="48" spans="1:10" ht="26.4" customHeight="1" thickBot="1" x14ac:dyDescent="0.35">
      <c r="A48" s="16" t="s">
        <v>155</v>
      </c>
      <c r="B48" s="17" t="s">
        <v>121</v>
      </c>
      <c r="C48" s="18" t="s">
        <v>86</v>
      </c>
      <c r="D48" s="19">
        <v>2</v>
      </c>
      <c r="E48" s="104"/>
      <c r="F48" s="98"/>
      <c r="G48" s="98"/>
      <c r="H48" s="98"/>
      <c r="I48" s="99"/>
      <c r="J48" s="100"/>
    </row>
    <row r="49" spans="1:10" ht="31.2" customHeight="1" thickBot="1" x14ac:dyDescent="0.35">
      <c r="A49" s="16" t="s">
        <v>439</v>
      </c>
      <c r="B49" s="17" t="s">
        <v>156</v>
      </c>
      <c r="C49" s="18" t="s">
        <v>86</v>
      </c>
      <c r="D49" s="19">
        <v>1</v>
      </c>
      <c r="E49" s="104"/>
      <c r="F49" s="98"/>
      <c r="G49" s="98"/>
      <c r="H49" s="98"/>
      <c r="I49" s="99"/>
      <c r="J49" s="100"/>
    </row>
    <row r="50" spans="1:10" ht="31.2" customHeight="1" thickBot="1" x14ac:dyDescent="0.35">
      <c r="A50" s="16" t="s">
        <v>440</v>
      </c>
      <c r="B50" s="18" t="s">
        <v>157</v>
      </c>
      <c r="C50" s="18" t="s">
        <v>86</v>
      </c>
      <c r="D50" s="19">
        <v>2</v>
      </c>
      <c r="E50" s="104"/>
      <c r="F50" s="98"/>
      <c r="G50" s="98"/>
      <c r="H50" s="98"/>
      <c r="I50" s="99"/>
      <c r="J50" s="100"/>
    </row>
    <row r="51" spans="1:10" ht="31.2" customHeight="1" thickBot="1" x14ac:dyDescent="0.35">
      <c r="A51" s="16" t="s">
        <v>441</v>
      </c>
      <c r="B51" s="18" t="s">
        <v>157</v>
      </c>
      <c r="C51" s="18" t="s">
        <v>86</v>
      </c>
      <c r="D51" s="19">
        <v>2</v>
      </c>
      <c r="E51" s="104"/>
      <c r="F51" s="98"/>
      <c r="G51" s="98"/>
      <c r="H51" s="98"/>
      <c r="I51" s="99"/>
      <c r="J51" s="100"/>
    </row>
    <row r="52" spans="1:10" ht="31.2" customHeight="1" thickBot="1" x14ac:dyDescent="0.35">
      <c r="A52" s="16" t="s">
        <v>160</v>
      </c>
      <c r="B52" s="18" t="s">
        <v>10</v>
      </c>
      <c r="C52" s="18" t="s">
        <v>86</v>
      </c>
      <c r="D52" s="19">
        <v>1000</v>
      </c>
      <c r="E52" s="105"/>
      <c r="F52" s="98"/>
      <c r="G52" s="98"/>
      <c r="H52" s="98"/>
      <c r="I52" s="99"/>
      <c r="J52" s="100"/>
    </row>
    <row r="53" spans="1:10" ht="31.2" customHeight="1" thickBot="1" x14ac:dyDescent="0.35">
      <c r="A53" s="16" t="s">
        <v>162</v>
      </c>
      <c r="B53" s="18" t="s">
        <v>10</v>
      </c>
      <c r="C53" s="18" t="s">
        <v>86</v>
      </c>
      <c r="D53" s="19">
        <v>20</v>
      </c>
      <c r="E53" s="106"/>
      <c r="F53" s="98"/>
      <c r="G53" s="98"/>
      <c r="H53" s="98"/>
      <c r="I53" s="99"/>
      <c r="J53" s="100"/>
    </row>
    <row r="54" spans="1:10" ht="31.2" customHeight="1" thickBot="1" x14ac:dyDescent="0.35">
      <c r="A54" s="16" t="s">
        <v>164</v>
      </c>
      <c r="B54" s="18" t="s">
        <v>10</v>
      </c>
      <c r="C54" s="18" t="s">
        <v>86</v>
      </c>
      <c r="D54" s="19">
        <v>2000</v>
      </c>
      <c r="E54" s="106"/>
      <c r="F54" s="98"/>
      <c r="G54" s="98"/>
      <c r="H54" s="98"/>
      <c r="I54" s="99"/>
      <c r="J54" s="100"/>
    </row>
    <row r="55" spans="1:10" ht="31.2" customHeight="1" thickBot="1" x14ac:dyDescent="0.35">
      <c r="A55" s="16" t="s">
        <v>166</v>
      </c>
      <c r="B55" s="18" t="s">
        <v>10</v>
      </c>
      <c r="C55" s="18" t="s">
        <v>86</v>
      </c>
      <c r="D55" s="19">
        <v>2000</v>
      </c>
      <c r="E55" s="106"/>
      <c r="F55" s="98"/>
      <c r="G55" s="98"/>
      <c r="H55" s="98"/>
      <c r="I55" s="99"/>
      <c r="J55" s="100"/>
    </row>
    <row r="56" spans="1:10" ht="30" customHeight="1" thickBot="1" x14ac:dyDescent="0.35">
      <c r="A56" s="16" t="s">
        <v>168</v>
      </c>
      <c r="B56" s="18" t="s">
        <v>121</v>
      </c>
      <c r="C56" s="18" t="s">
        <v>86</v>
      </c>
      <c r="D56" s="19">
        <v>10</v>
      </c>
      <c r="E56" s="107"/>
      <c r="F56" s="98"/>
      <c r="G56" s="98"/>
      <c r="H56" s="98"/>
      <c r="I56" s="99"/>
      <c r="J56" s="100"/>
    </row>
    <row r="57" spans="1:10" ht="30" customHeight="1" thickBot="1" x14ac:dyDescent="0.35">
      <c r="A57" s="16" t="s">
        <v>169</v>
      </c>
      <c r="B57" s="18" t="s">
        <v>67</v>
      </c>
      <c r="C57" s="18"/>
      <c r="D57" s="19">
        <v>3</v>
      </c>
      <c r="E57" s="95"/>
      <c r="F57" s="98"/>
      <c r="G57" s="98"/>
      <c r="H57" s="98"/>
      <c r="I57" s="99"/>
      <c r="J57" s="100"/>
    </row>
    <row r="58" spans="1:10" ht="30" customHeight="1" thickBot="1" x14ac:dyDescent="0.35">
      <c r="A58" s="16" t="s">
        <v>170</v>
      </c>
      <c r="B58" s="18" t="s">
        <v>121</v>
      </c>
      <c r="C58" s="18" t="s">
        <v>86</v>
      </c>
      <c r="D58" s="19">
        <v>3</v>
      </c>
      <c r="E58" s="95"/>
      <c r="F58" s="98"/>
      <c r="G58" s="98"/>
      <c r="H58" s="98"/>
      <c r="I58" s="99"/>
      <c r="J58" s="100"/>
    </row>
    <row r="59" spans="1:10" ht="30" customHeight="1" thickBot="1" x14ac:dyDescent="0.35">
      <c r="A59" s="16" t="s">
        <v>172</v>
      </c>
      <c r="B59" s="18" t="s">
        <v>121</v>
      </c>
      <c r="C59" s="18" t="s">
        <v>86</v>
      </c>
      <c r="D59" s="19">
        <v>3</v>
      </c>
      <c r="E59" s="95"/>
      <c r="F59" s="98"/>
      <c r="G59" s="98"/>
      <c r="H59" s="98"/>
      <c r="I59" s="99"/>
      <c r="J59" s="100"/>
    </row>
    <row r="60" spans="1:10" ht="30" customHeight="1" thickBot="1" x14ac:dyDescent="0.35">
      <c r="A60" s="16" t="s">
        <v>443</v>
      </c>
      <c r="B60" s="18" t="s">
        <v>174</v>
      </c>
      <c r="C60" s="18"/>
      <c r="D60" s="19">
        <v>3</v>
      </c>
      <c r="E60" s="101"/>
      <c r="F60" s="98"/>
      <c r="G60" s="98"/>
      <c r="H60" s="98"/>
      <c r="I60" s="99"/>
      <c r="J60" s="100"/>
    </row>
    <row r="61" spans="1:10" ht="30" customHeight="1" thickBot="1" x14ac:dyDescent="0.35">
      <c r="A61" s="16" t="s">
        <v>442</v>
      </c>
      <c r="B61" s="18" t="s">
        <v>174</v>
      </c>
      <c r="C61" s="18" t="s">
        <v>86</v>
      </c>
      <c r="D61" s="19">
        <v>3</v>
      </c>
      <c r="E61" s="101"/>
      <c r="F61" s="98"/>
      <c r="G61" s="98"/>
      <c r="H61" s="98"/>
      <c r="I61" s="99"/>
      <c r="J61" s="100"/>
    </row>
    <row r="62" spans="1:10" ht="30" customHeight="1" thickBot="1" x14ac:dyDescent="0.35">
      <c r="A62" s="16" t="s">
        <v>175</v>
      </c>
      <c r="B62" s="18" t="s">
        <v>176</v>
      </c>
      <c r="C62" s="18" t="s">
        <v>86</v>
      </c>
      <c r="D62" s="19">
        <v>1</v>
      </c>
      <c r="E62" s="101"/>
      <c r="F62" s="98"/>
      <c r="G62" s="98"/>
      <c r="H62" s="98"/>
      <c r="I62" s="99"/>
      <c r="J62" s="100"/>
    </row>
    <row r="63" spans="1:10" ht="27" customHeight="1" thickBot="1" x14ac:dyDescent="0.35">
      <c r="A63" s="16" t="s">
        <v>177</v>
      </c>
      <c r="B63" s="17" t="s">
        <v>178</v>
      </c>
      <c r="C63" s="18" t="s">
        <v>86</v>
      </c>
      <c r="D63" s="19">
        <v>2</v>
      </c>
      <c r="E63" s="101"/>
      <c r="F63" s="98"/>
      <c r="G63" s="98"/>
      <c r="H63" s="98"/>
      <c r="I63" s="99"/>
      <c r="J63" s="100"/>
    </row>
    <row r="64" spans="1:10" ht="27" customHeight="1" thickBot="1" x14ac:dyDescent="0.35">
      <c r="A64" s="16" t="s">
        <v>179</v>
      </c>
      <c r="B64" s="17" t="s">
        <v>120</v>
      </c>
      <c r="C64" s="18" t="s">
        <v>86</v>
      </c>
      <c r="D64" s="19">
        <v>2</v>
      </c>
      <c r="E64" s="95"/>
      <c r="F64" s="98"/>
      <c r="G64" s="98"/>
      <c r="H64" s="98"/>
      <c r="I64" s="99"/>
      <c r="J64" s="100"/>
    </row>
    <row r="65" spans="1:10" ht="27" customHeight="1" thickBot="1" x14ac:dyDescent="0.35">
      <c r="A65" s="16" t="s">
        <v>180</v>
      </c>
      <c r="B65" s="17" t="s">
        <v>181</v>
      </c>
      <c r="C65" s="18" t="s">
        <v>86</v>
      </c>
      <c r="D65" s="19">
        <v>1</v>
      </c>
      <c r="E65" s="101"/>
      <c r="F65" s="98"/>
      <c r="G65" s="98"/>
      <c r="H65" s="98"/>
      <c r="I65" s="99"/>
      <c r="J65" s="100"/>
    </row>
    <row r="66" spans="1:10" ht="27" customHeight="1" thickBot="1" x14ac:dyDescent="0.35">
      <c r="A66" s="16" t="s">
        <v>182</v>
      </c>
      <c r="B66" s="18" t="s">
        <v>10</v>
      </c>
      <c r="C66" s="18" t="s">
        <v>86</v>
      </c>
      <c r="D66" s="19">
        <v>10</v>
      </c>
      <c r="E66" s="101"/>
      <c r="F66" s="98"/>
      <c r="G66" s="98"/>
      <c r="H66" s="98"/>
      <c r="I66" s="99"/>
      <c r="J66" s="100"/>
    </row>
    <row r="67" spans="1:10" ht="27" customHeight="1" thickBot="1" x14ac:dyDescent="0.35">
      <c r="A67" s="16" t="s">
        <v>183</v>
      </c>
      <c r="B67" s="18" t="s">
        <v>10</v>
      </c>
      <c r="C67" s="18" t="s">
        <v>86</v>
      </c>
      <c r="D67" s="19">
        <v>500</v>
      </c>
      <c r="E67" s="101"/>
      <c r="F67" s="98"/>
      <c r="G67" s="98"/>
      <c r="H67" s="98"/>
      <c r="I67" s="99"/>
      <c r="J67" s="100"/>
    </row>
    <row r="68" spans="1:10" ht="27" customHeight="1" thickBot="1" x14ac:dyDescent="0.35">
      <c r="A68" s="16" t="s">
        <v>444</v>
      </c>
      <c r="B68" s="18" t="s">
        <v>10</v>
      </c>
      <c r="C68" s="18" t="s">
        <v>86</v>
      </c>
      <c r="D68" s="19">
        <v>2000</v>
      </c>
      <c r="E68" s="95"/>
      <c r="F68" s="98"/>
      <c r="G68" s="98"/>
      <c r="H68" s="98"/>
      <c r="I68" s="99"/>
      <c r="J68" s="100"/>
    </row>
    <row r="69" spans="1:10" ht="27" customHeight="1" thickBot="1" x14ac:dyDescent="0.35">
      <c r="A69" s="16" t="s">
        <v>184</v>
      </c>
      <c r="B69" s="17" t="s">
        <v>10</v>
      </c>
      <c r="C69" s="18" t="s">
        <v>86</v>
      </c>
      <c r="D69" s="19">
        <v>2000</v>
      </c>
      <c r="E69" s="95"/>
      <c r="F69" s="98"/>
      <c r="G69" s="98"/>
      <c r="H69" s="98"/>
      <c r="I69" s="99"/>
      <c r="J69" s="100"/>
    </row>
    <row r="70" spans="1:10" ht="31.2" customHeight="1" thickBot="1" x14ac:dyDescent="0.35">
      <c r="A70" s="16" t="s">
        <v>186</v>
      </c>
      <c r="B70" s="17" t="s">
        <v>187</v>
      </c>
      <c r="C70" s="18" t="s">
        <v>86</v>
      </c>
      <c r="D70" s="19">
        <v>1</v>
      </c>
      <c r="E70" s="95"/>
      <c r="F70" s="98"/>
      <c r="G70" s="98"/>
      <c r="H70" s="98"/>
      <c r="I70" s="99"/>
      <c r="J70" s="100"/>
    </row>
    <row r="71" spans="1:10" ht="31.2" customHeight="1" thickBot="1" x14ac:dyDescent="0.35">
      <c r="A71" s="16" t="s">
        <v>188</v>
      </c>
      <c r="B71" s="17" t="s">
        <v>187</v>
      </c>
      <c r="C71" s="18" t="s">
        <v>86</v>
      </c>
      <c r="D71" s="19">
        <v>1</v>
      </c>
      <c r="E71" s="95"/>
      <c r="F71" s="98"/>
      <c r="G71" s="98"/>
      <c r="H71" s="98"/>
      <c r="I71" s="99"/>
      <c r="J71" s="100"/>
    </row>
    <row r="72" spans="1:10" ht="31.2" customHeight="1" thickBot="1" x14ac:dyDescent="0.35">
      <c r="A72" s="16" t="s">
        <v>189</v>
      </c>
      <c r="B72" s="17" t="s">
        <v>187</v>
      </c>
      <c r="C72" s="18" t="s">
        <v>86</v>
      </c>
      <c r="D72" s="19">
        <v>1</v>
      </c>
      <c r="E72" s="98"/>
      <c r="F72" s="98"/>
      <c r="G72" s="98"/>
      <c r="H72" s="98"/>
      <c r="I72" s="99"/>
      <c r="J72" s="100"/>
    </row>
    <row r="73" spans="1:10" ht="31.2" customHeight="1" thickBot="1" x14ac:dyDescent="0.35">
      <c r="A73" s="16" t="s">
        <v>190</v>
      </c>
      <c r="B73" s="17" t="s">
        <v>10</v>
      </c>
      <c r="C73" s="18" t="s">
        <v>86</v>
      </c>
      <c r="D73" s="19">
        <v>2</v>
      </c>
      <c r="E73" s="95"/>
      <c r="F73" s="98"/>
      <c r="G73" s="98"/>
      <c r="H73" s="98"/>
      <c r="I73" s="99"/>
      <c r="J73" s="100"/>
    </row>
    <row r="74" spans="1:10" ht="31.2" customHeight="1" thickBot="1" x14ac:dyDescent="0.35">
      <c r="A74" s="16" t="s">
        <v>192</v>
      </c>
      <c r="B74" s="17" t="s">
        <v>10</v>
      </c>
      <c r="C74" s="18" t="s">
        <v>86</v>
      </c>
      <c r="D74" s="19">
        <v>1000</v>
      </c>
      <c r="E74" s="98"/>
      <c r="F74" s="98"/>
      <c r="G74" s="98"/>
      <c r="H74" s="98"/>
      <c r="I74" s="99"/>
      <c r="J74" s="100"/>
    </row>
    <row r="75" spans="1:10" ht="31.2" customHeight="1" thickBot="1" x14ac:dyDescent="0.35">
      <c r="A75" s="16" t="s">
        <v>193</v>
      </c>
      <c r="B75" s="17" t="s">
        <v>10</v>
      </c>
      <c r="C75" s="18" t="s">
        <v>86</v>
      </c>
      <c r="D75" s="19">
        <v>100</v>
      </c>
      <c r="E75" s="98"/>
      <c r="F75" s="98"/>
      <c r="G75" s="98"/>
      <c r="H75" s="98"/>
      <c r="I75" s="99"/>
      <c r="J75" s="100"/>
    </row>
    <row r="76" spans="1:10" ht="28.2" customHeight="1" thickBot="1" x14ac:dyDescent="0.35">
      <c r="A76" s="16" t="s">
        <v>194</v>
      </c>
      <c r="B76" s="17" t="s">
        <v>10</v>
      </c>
      <c r="C76" s="18" t="s">
        <v>86</v>
      </c>
      <c r="D76" s="19">
        <v>10</v>
      </c>
      <c r="E76" s="95"/>
      <c r="F76" s="98"/>
      <c r="G76" s="98"/>
      <c r="H76" s="98"/>
      <c r="I76" s="99"/>
      <c r="J76" s="100"/>
    </row>
    <row r="77" spans="1:10" ht="28.2" customHeight="1" thickBot="1" x14ac:dyDescent="0.35">
      <c r="A77" s="16" t="s">
        <v>445</v>
      </c>
      <c r="B77" s="17" t="s">
        <v>10</v>
      </c>
      <c r="C77" s="18" t="s">
        <v>86</v>
      </c>
      <c r="D77" s="19">
        <v>10</v>
      </c>
      <c r="E77" s="95"/>
      <c r="F77" s="98"/>
      <c r="G77" s="98"/>
      <c r="H77" s="98"/>
      <c r="I77" s="99"/>
      <c r="J77" s="100"/>
    </row>
    <row r="78" spans="1:10" ht="28.2" customHeight="1" thickBot="1" x14ac:dyDescent="0.35">
      <c r="A78" s="16" t="s">
        <v>196</v>
      </c>
      <c r="B78" s="17" t="s">
        <v>197</v>
      </c>
      <c r="C78" s="18" t="s">
        <v>86</v>
      </c>
      <c r="D78" s="19">
        <v>4</v>
      </c>
      <c r="E78" s="95"/>
      <c r="F78" s="98"/>
      <c r="G78" s="98"/>
      <c r="H78" s="98"/>
      <c r="I78" s="99"/>
      <c r="J78" s="100"/>
    </row>
    <row r="79" spans="1:10" ht="28.2" customHeight="1" thickBot="1" x14ac:dyDescent="0.35">
      <c r="A79" s="16" t="s">
        <v>198</v>
      </c>
      <c r="B79" s="17" t="s">
        <v>10</v>
      </c>
      <c r="C79" s="18" t="s">
        <v>86</v>
      </c>
      <c r="D79" s="19">
        <v>1</v>
      </c>
      <c r="E79" s="95"/>
      <c r="F79" s="98"/>
      <c r="G79" s="98"/>
      <c r="H79" s="98"/>
      <c r="I79" s="99"/>
      <c r="J79" s="100"/>
    </row>
    <row r="80" spans="1:10" ht="28.2" customHeight="1" thickBot="1" x14ac:dyDescent="0.35">
      <c r="A80" s="16" t="s">
        <v>200</v>
      </c>
      <c r="B80" s="17" t="s">
        <v>10</v>
      </c>
      <c r="C80" s="18" t="s">
        <v>86</v>
      </c>
      <c r="D80" s="19">
        <v>5</v>
      </c>
      <c r="E80" s="95"/>
      <c r="F80" s="98"/>
      <c r="G80" s="98"/>
      <c r="H80" s="98"/>
      <c r="I80" s="99"/>
      <c r="J80" s="100"/>
    </row>
    <row r="81" spans="1:10" ht="28.2" customHeight="1" thickBot="1" x14ac:dyDescent="0.35">
      <c r="A81" s="16" t="s">
        <v>202</v>
      </c>
      <c r="B81" s="17" t="s">
        <v>10</v>
      </c>
      <c r="C81" s="18" t="s">
        <v>86</v>
      </c>
      <c r="D81" s="19">
        <v>5</v>
      </c>
      <c r="E81" s="95"/>
      <c r="F81" s="98"/>
      <c r="G81" s="98"/>
      <c r="H81" s="98"/>
      <c r="I81" s="99"/>
      <c r="J81" s="100"/>
    </row>
    <row r="82" spans="1:10" ht="48.6" customHeight="1" thickBot="1" x14ac:dyDescent="0.35">
      <c r="A82" s="16" t="s">
        <v>446</v>
      </c>
      <c r="B82" s="17" t="s">
        <v>10</v>
      </c>
      <c r="C82" s="18" t="s">
        <v>86</v>
      </c>
      <c r="D82" s="19">
        <v>5</v>
      </c>
      <c r="E82" s="95"/>
      <c r="F82" s="98"/>
      <c r="G82" s="98"/>
      <c r="H82" s="98"/>
      <c r="I82" s="99"/>
      <c r="J82" s="100"/>
    </row>
    <row r="83" spans="1:10" ht="48.6" customHeight="1" thickBot="1" x14ac:dyDescent="0.35">
      <c r="A83" s="16" t="s">
        <v>447</v>
      </c>
      <c r="B83" s="17" t="s">
        <v>10</v>
      </c>
      <c r="C83" s="18" t="s">
        <v>86</v>
      </c>
      <c r="D83" s="19">
        <v>5</v>
      </c>
      <c r="E83" s="95"/>
      <c r="F83" s="98"/>
      <c r="G83" s="98"/>
      <c r="H83" s="98"/>
      <c r="I83" s="99"/>
      <c r="J83" s="100"/>
    </row>
    <row r="84" spans="1:10" ht="48.6" customHeight="1" thickBot="1" x14ac:dyDescent="0.35">
      <c r="A84" s="16" t="s">
        <v>448</v>
      </c>
      <c r="B84" s="17" t="s">
        <v>10</v>
      </c>
      <c r="C84" s="18"/>
      <c r="D84" s="19">
        <v>2</v>
      </c>
      <c r="E84" s="95"/>
      <c r="F84" s="98"/>
      <c r="G84" s="98"/>
      <c r="H84" s="98"/>
      <c r="I84" s="99"/>
      <c r="J84" s="100"/>
    </row>
    <row r="85" spans="1:10" ht="48.6" customHeight="1" thickBot="1" x14ac:dyDescent="0.35">
      <c r="A85" s="16" t="s">
        <v>449</v>
      </c>
      <c r="B85" s="17" t="s">
        <v>10</v>
      </c>
      <c r="C85" s="18"/>
      <c r="D85" s="19">
        <v>2</v>
      </c>
      <c r="E85" s="95"/>
      <c r="F85" s="98"/>
      <c r="G85" s="98"/>
      <c r="H85" s="98"/>
      <c r="I85" s="99"/>
      <c r="J85" s="100"/>
    </row>
    <row r="86" spans="1:10" ht="27.6" customHeight="1" thickBot="1" x14ac:dyDescent="0.35">
      <c r="A86" s="16" t="s">
        <v>203</v>
      </c>
      <c r="B86" s="17" t="s">
        <v>10</v>
      </c>
      <c r="C86" s="18" t="s">
        <v>86</v>
      </c>
      <c r="D86" s="19">
        <v>1</v>
      </c>
      <c r="E86" s="95"/>
      <c r="F86" s="98"/>
      <c r="G86" s="98"/>
      <c r="H86" s="98"/>
      <c r="I86" s="99"/>
      <c r="J86" s="100"/>
    </row>
    <row r="87" spans="1:10" ht="27.6" customHeight="1" thickBot="1" x14ac:dyDescent="0.35">
      <c r="A87" s="16" t="s">
        <v>450</v>
      </c>
      <c r="B87" s="17" t="s">
        <v>205</v>
      </c>
      <c r="C87" s="18" t="s">
        <v>86</v>
      </c>
      <c r="D87" s="19">
        <v>1</v>
      </c>
      <c r="E87" s="95"/>
      <c r="F87" s="98"/>
      <c r="G87" s="98"/>
      <c r="H87" s="98"/>
      <c r="I87" s="99"/>
      <c r="J87" s="100"/>
    </row>
    <row r="88" spans="1:10" ht="27.6" customHeight="1" thickBot="1" x14ac:dyDescent="0.35">
      <c r="A88" s="16" t="s">
        <v>451</v>
      </c>
      <c r="B88" s="17" t="s">
        <v>65</v>
      </c>
      <c r="C88" s="18" t="s">
        <v>86</v>
      </c>
      <c r="D88" s="19">
        <v>1</v>
      </c>
      <c r="E88" s="98"/>
      <c r="F88" s="98"/>
      <c r="G88" s="98"/>
      <c r="H88" s="98"/>
      <c r="I88" s="99"/>
      <c r="J88" s="100"/>
    </row>
    <row r="89" spans="1:10" ht="27.6" customHeight="1" thickBot="1" x14ac:dyDescent="0.35">
      <c r="A89" s="109" t="s">
        <v>452</v>
      </c>
      <c r="B89" s="110" t="s">
        <v>10</v>
      </c>
      <c r="C89" s="111" t="s">
        <v>86</v>
      </c>
      <c r="D89" s="110">
        <v>1</v>
      </c>
      <c r="E89" s="108"/>
      <c r="F89" s="98"/>
      <c r="G89" s="98"/>
      <c r="H89" s="98"/>
      <c r="I89" s="99"/>
      <c r="J89" s="100"/>
    </row>
    <row r="90" spans="1:10" ht="41.4" customHeight="1" thickBot="1" x14ac:dyDescent="0.35">
      <c r="A90" s="109" t="s">
        <v>494</v>
      </c>
      <c r="B90" s="110" t="s">
        <v>479</v>
      </c>
      <c r="C90" s="111"/>
      <c r="D90" s="110">
        <v>1</v>
      </c>
      <c r="E90" s="108"/>
      <c r="F90" s="98"/>
      <c r="G90" s="98"/>
      <c r="H90" s="98"/>
      <c r="I90" s="99"/>
      <c r="J90" s="100"/>
    </row>
    <row r="91" spans="1:10" ht="40.200000000000003" customHeight="1" thickBot="1" x14ac:dyDescent="0.35">
      <c r="A91" s="109" t="s">
        <v>495</v>
      </c>
      <c r="B91" s="110" t="s">
        <v>496</v>
      </c>
      <c r="C91" s="111"/>
      <c r="D91" s="110">
        <v>1</v>
      </c>
      <c r="E91" s="108"/>
      <c r="F91" s="98"/>
      <c r="G91" s="98"/>
      <c r="H91" s="98"/>
      <c r="I91" s="99"/>
      <c r="J91" s="100"/>
    </row>
    <row r="92" spans="1:10" ht="39" customHeight="1" thickBot="1" x14ac:dyDescent="0.35">
      <c r="A92" s="109" t="s">
        <v>477</v>
      </c>
      <c r="B92" s="110" t="s">
        <v>496</v>
      </c>
      <c r="C92" s="111"/>
      <c r="D92" s="110">
        <v>1</v>
      </c>
      <c r="E92" s="108"/>
      <c r="F92" s="98"/>
      <c r="G92" s="98"/>
      <c r="H92" s="98"/>
      <c r="I92" s="99"/>
      <c r="J92" s="100"/>
    </row>
    <row r="93" spans="1:10" ht="30" customHeight="1" thickBot="1" x14ac:dyDescent="0.35">
      <c r="A93" s="109" t="s">
        <v>497</v>
      </c>
      <c r="B93" s="110" t="s">
        <v>496</v>
      </c>
      <c r="C93" s="111"/>
      <c r="D93" s="110">
        <v>1</v>
      </c>
      <c r="E93" s="108"/>
      <c r="F93" s="98"/>
      <c r="G93" s="98"/>
      <c r="H93" s="98"/>
      <c r="I93" s="99"/>
      <c r="J93" s="100"/>
    </row>
    <row r="94" spans="1:10" ht="27.6" customHeight="1" thickBot="1" x14ac:dyDescent="0.35">
      <c r="A94" s="109" t="s">
        <v>454</v>
      </c>
      <c r="B94" s="110" t="s">
        <v>10</v>
      </c>
      <c r="C94" s="111"/>
      <c r="D94" s="110">
        <v>1</v>
      </c>
      <c r="E94" s="108"/>
      <c r="F94" s="98"/>
      <c r="G94" s="98"/>
      <c r="H94" s="98"/>
      <c r="I94" s="99"/>
      <c r="J94" s="100"/>
    </row>
    <row r="95" spans="1:10" ht="61.35" customHeight="1" thickBot="1" x14ac:dyDescent="0.35">
      <c r="A95" s="109" t="s">
        <v>498</v>
      </c>
      <c r="B95" s="110" t="s">
        <v>479</v>
      </c>
      <c r="C95" s="111"/>
      <c r="D95" s="110">
        <v>1</v>
      </c>
      <c r="E95" s="108"/>
      <c r="F95" s="98"/>
      <c r="G95" s="98"/>
      <c r="H95" s="98"/>
      <c r="I95" s="99"/>
      <c r="J95" s="100"/>
    </row>
    <row r="96" spans="1:10" ht="32.4" customHeight="1" thickBot="1" x14ac:dyDescent="0.35">
      <c r="A96" s="109" t="s">
        <v>455</v>
      </c>
      <c r="B96" s="110" t="s">
        <v>10</v>
      </c>
      <c r="C96" s="111"/>
      <c r="D96" s="110">
        <v>1</v>
      </c>
      <c r="E96" s="108"/>
      <c r="F96" s="98"/>
      <c r="G96" s="98"/>
      <c r="H96" s="98"/>
      <c r="I96" s="99"/>
      <c r="J96" s="100"/>
    </row>
    <row r="97" spans="1:10" ht="30" customHeight="1" thickBot="1" x14ac:dyDescent="0.35">
      <c r="A97" s="109" t="s">
        <v>480</v>
      </c>
      <c r="B97" s="110" t="s">
        <v>10</v>
      </c>
      <c r="C97" s="111"/>
      <c r="D97" s="110">
        <v>1</v>
      </c>
      <c r="E97" s="108"/>
      <c r="F97" s="98"/>
      <c r="G97" s="98"/>
      <c r="H97" s="98"/>
      <c r="I97" s="99"/>
      <c r="J97" s="100"/>
    </row>
    <row r="98" spans="1:10" ht="28.2" customHeight="1" thickBot="1" x14ac:dyDescent="0.35">
      <c r="A98" s="109" t="s">
        <v>456</v>
      </c>
      <c r="B98" s="110" t="s">
        <v>10</v>
      </c>
      <c r="C98" s="111"/>
      <c r="D98" s="110">
        <v>1</v>
      </c>
      <c r="E98" s="108"/>
      <c r="F98" s="98"/>
      <c r="G98" s="98"/>
      <c r="H98" s="98"/>
      <c r="I98" s="99"/>
      <c r="J98" s="100"/>
    </row>
    <row r="99" spans="1:10" ht="39.6" customHeight="1" thickBot="1" x14ac:dyDescent="0.35">
      <c r="A99" s="160" t="s">
        <v>478</v>
      </c>
      <c r="B99" s="161"/>
      <c r="C99" s="161"/>
      <c r="D99" s="162"/>
    </row>
    <row r="100" spans="1:10" x14ac:dyDescent="0.3">
      <c r="A100" s="90"/>
      <c r="I100" s="91">
        <f>SUM(I5:I97)</f>
        <v>0</v>
      </c>
    </row>
    <row r="101" spans="1:10" x14ac:dyDescent="0.3">
      <c r="A101" s="90"/>
    </row>
  </sheetData>
  <sheetProtection password="C710" sheet="1" objects="1" scenarios="1" formatCells="0" formatColumns="0" formatRows="0" insertColumns="0" insertRows="0" insertHyperlinks="0"/>
  <protectedRanges>
    <protectedRange sqref="E4:J99" name="Intervallo1"/>
  </protectedRanges>
  <mergeCells count="2">
    <mergeCell ref="A99:D99"/>
    <mergeCell ref="A2:K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.6" x14ac:dyDescent="0.3"/>
  <cols>
    <col min="1" max="1" width="68.6640625" style="114" customWidth="1"/>
    <col min="2" max="2" width="13.109375" style="114" customWidth="1"/>
    <col min="3" max="3" width="21.88671875" style="114" customWidth="1"/>
    <col min="4" max="4" width="25" style="114" customWidth="1"/>
    <col min="5" max="5" width="37.88671875" style="114" customWidth="1"/>
    <col min="6" max="6" width="33.6640625" style="114" customWidth="1"/>
    <col min="7" max="7" width="23.44140625" style="114" customWidth="1"/>
    <col min="8" max="8" width="20.44140625" style="114" customWidth="1"/>
    <col min="9" max="9" width="21.77734375" style="114" customWidth="1"/>
    <col min="10" max="10" width="31.77734375" style="114" customWidth="1"/>
    <col min="11" max="11" width="8.88671875" style="84"/>
  </cols>
  <sheetData>
    <row r="2" spans="1:10" ht="16.2" thickBot="1" x14ac:dyDescent="0.35">
      <c r="A2" s="112" t="s">
        <v>526</v>
      </c>
      <c r="B2" s="112"/>
      <c r="C2" s="113"/>
    </row>
    <row r="3" spans="1:10" ht="31.2" x14ac:dyDescent="0.3">
      <c r="A3" s="128" t="s">
        <v>432</v>
      </c>
      <c r="B3" s="129" t="s">
        <v>431</v>
      </c>
      <c r="C3" s="129" t="s">
        <v>84</v>
      </c>
      <c r="D3" s="129" t="s">
        <v>461</v>
      </c>
      <c r="E3" s="115" t="s">
        <v>3</v>
      </c>
      <c r="F3" s="115" t="s">
        <v>4</v>
      </c>
      <c r="G3" s="115" t="s">
        <v>5</v>
      </c>
      <c r="H3" s="115" t="s">
        <v>6</v>
      </c>
      <c r="I3" s="116" t="s">
        <v>7</v>
      </c>
      <c r="J3" s="117" t="s">
        <v>8</v>
      </c>
    </row>
    <row r="4" spans="1:10" ht="16.2" thickBot="1" x14ac:dyDescent="0.35">
      <c r="A4" s="16" t="s">
        <v>502</v>
      </c>
      <c r="B4" s="149" t="s">
        <v>501</v>
      </c>
      <c r="C4" s="118"/>
      <c r="D4" s="149">
        <v>40</v>
      </c>
      <c r="E4" s="120"/>
      <c r="F4" s="120"/>
      <c r="G4" s="120"/>
      <c r="H4" s="120"/>
      <c r="I4" s="121"/>
      <c r="J4" s="122"/>
    </row>
    <row r="5" spans="1:10" ht="16.2" thickBot="1" x14ac:dyDescent="0.35">
      <c r="A5" s="16" t="s">
        <v>503</v>
      </c>
      <c r="B5" s="149" t="s">
        <v>121</v>
      </c>
      <c r="C5" s="118"/>
      <c r="D5" s="149">
        <v>4</v>
      </c>
      <c r="E5" s="120"/>
      <c r="F5" s="123"/>
      <c r="G5" s="123"/>
      <c r="H5" s="123"/>
      <c r="I5" s="124"/>
      <c r="J5" s="125"/>
    </row>
    <row r="6" spans="1:10" ht="16.2" thickBot="1" x14ac:dyDescent="0.35">
      <c r="A6" s="16" t="s">
        <v>504</v>
      </c>
      <c r="B6" s="149" t="s">
        <v>501</v>
      </c>
      <c r="C6" s="118"/>
      <c r="D6" s="149">
        <v>10</v>
      </c>
      <c r="E6" s="120"/>
      <c r="F6" s="123"/>
      <c r="G6" s="123"/>
      <c r="H6" s="123"/>
      <c r="I6" s="124"/>
      <c r="J6" s="125"/>
    </row>
    <row r="7" spans="1:10" ht="16.2" thickBot="1" x14ac:dyDescent="0.35">
      <c r="A7" s="16" t="s">
        <v>505</v>
      </c>
      <c r="B7" s="149" t="s">
        <v>501</v>
      </c>
      <c r="C7" s="118"/>
      <c r="D7" s="149">
        <v>60</v>
      </c>
      <c r="E7" s="123"/>
      <c r="F7" s="123"/>
      <c r="G7" s="123"/>
      <c r="H7" s="123"/>
      <c r="I7" s="124"/>
      <c r="J7" s="125"/>
    </row>
    <row r="8" spans="1:10" ht="16.2" thickBot="1" x14ac:dyDescent="0.35">
      <c r="A8" s="16" t="s">
        <v>506</v>
      </c>
      <c r="B8" s="149" t="s">
        <v>501</v>
      </c>
      <c r="C8" s="118"/>
      <c r="D8" s="149">
        <v>2</v>
      </c>
      <c r="E8" s="126"/>
      <c r="F8" s="123"/>
      <c r="G8" s="123"/>
      <c r="H8" s="123"/>
      <c r="I8" s="124"/>
      <c r="J8" s="125"/>
    </row>
    <row r="9" spans="1:10" ht="16.2" thickBot="1" x14ac:dyDescent="0.35">
      <c r="A9" s="16" t="s">
        <v>507</v>
      </c>
      <c r="B9" s="149" t="s">
        <v>501</v>
      </c>
      <c r="C9" s="118"/>
      <c r="D9" s="149">
        <v>10</v>
      </c>
      <c r="E9" s="126"/>
      <c r="F9" s="123"/>
      <c r="G9" s="123"/>
      <c r="H9" s="123"/>
      <c r="I9" s="124"/>
      <c r="J9" s="125"/>
    </row>
    <row r="10" spans="1:10" ht="16.2" thickBot="1" x14ac:dyDescent="0.35">
      <c r="A10" s="16" t="s">
        <v>508</v>
      </c>
      <c r="B10" s="149" t="s">
        <v>121</v>
      </c>
      <c r="C10" s="118"/>
      <c r="D10" s="149">
        <v>1</v>
      </c>
      <c r="E10" s="126"/>
      <c r="F10" s="123"/>
      <c r="G10" s="123"/>
      <c r="H10" s="123"/>
      <c r="I10" s="124"/>
      <c r="J10" s="125"/>
    </row>
    <row r="11" spans="1:10" ht="30.6" thickBot="1" x14ac:dyDescent="0.35">
      <c r="A11" s="16" t="s">
        <v>509</v>
      </c>
      <c r="B11" s="149" t="s">
        <v>501</v>
      </c>
      <c r="C11" s="118"/>
      <c r="D11" s="149">
        <v>10</v>
      </c>
      <c r="E11" s="126"/>
      <c r="F11" s="123"/>
      <c r="G11" s="123"/>
      <c r="H11" s="123"/>
      <c r="I11" s="124"/>
      <c r="J11" s="125"/>
    </row>
    <row r="12" spans="1:10" ht="21.6" customHeight="1" thickBot="1" x14ac:dyDescent="0.35">
      <c r="A12" s="16" t="s">
        <v>510</v>
      </c>
      <c r="B12" s="149" t="s">
        <v>65</v>
      </c>
      <c r="C12" s="118"/>
      <c r="D12" s="150">
        <v>10</v>
      </c>
      <c r="E12" s="120"/>
      <c r="F12" s="123"/>
      <c r="G12" s="123"/>
      <c r="H12" s="123"/>
      <c r="I12" s="124"/>
      <c r="J12" s="125"/>
    </row>
    <row r="13" spans="1:10" ht="16.2" thickBot="1" x14ac:dyDescent="0.35">
      <c r="A13" s="16" t="s">
        <v>511</v>
      </c>
      <c r="B13" s="149" t="s">
        <v>181</v>
      </c>
      <c r="C13" s="118"/>
      <c r="D13" s="150">
        <v>1</v>
      </c>
      <c r="E13" s="120"/>
      <c r="F13" s="123"/>
      <c r="G13" s="123"/>
      <c r="H13" s="123"/>
      <c r="I13" s="124"/>
      <c r="J13" s="125"/>
    </row>
    <row r="14" spans="1:10" ht="16.2" thickBot="1" x14ac:dyDescent="0.35">
      <c r="A14" s="16" t="s">
        <v>512</v>
      </c>
      <c r="B14" s="150" t="s">
        <v>181</v>
      </c>
      <c r="C14" s="118"/>
      <c r="D14" s="150">
        <v>1</v>
      </c>
      <c r="E14" s="120"/>
      <c r="F14" s="123"/>
      <c r="G14" s="123"/>
      <c r="H14" s="123"/>
      <c r="I14" s="124"/>
      <c r="J14" s="125"/>
    </row>
    <row r="15" spans="1:10" ht="16.2" thickBot="1" x14ac:dyDescent="0.35">
      <c r="A15" s="16" t="s">
        <v>457</v>
      </c>
      <c r="B15" s="150" t="s">
        <v>10</v>
      </c>
      <c r="C15" s="118"/>
      <c r="D15" s="150">
        <v>1</v>
      </c>
      <c r="E15" s="120"/>
      <c r="F15" s="123"/>
      <c r="G15" s="123"/>
      <c r="H15" s="123"/>
      <c r="I15" s="124"/>
      <c r="J15" s="125"/>
    </row>
    <row r="16" spans="1:10" ht="16.2" thickBot="1" x14ac:dyDescent="0.35">
      <c r="A16" s="16" t="s">
        <v>458</v>
      </c>
      <c r="B16" s="150" t="s">
        <v>10</v>
      </c>
      <c r="C16" s="118"/>
      <c r="D16" s="150">
        <v>1</v>
      </c>
      <c r="E16" s="120"/>
      <c r="F16" s="123"/>
      <c r="G16" s="123"/>
      <c r="H16" s="123"/>
      <c r="I16" s="124"/>
      <c r="J16" s="125"/>
    </row>
    <row r="17" spans="1:11" ht="16.2" thickBot="1" x14ac:dyDescent="0.35">
      <c r="A17" s="16" t="s">
        <v>484</v>
      </c>
      <c r="B17" s="127" t="s">
        <v>121</v>
      </c>
      <c r="C17" s="118"/>
      <c r="D17" s="150">
        <v>2</v>
      </c>
      <c r="E17" s="120"/>
      <c r="F17" s="123"/>
      <c r="G17" s="123"/>
      <c r="H17" s="123"/>
      <c r="I17" s="124"/>
      <c r="J17" s="125"/>
    </row>
    <row r="18" spans="1:11" ht="45.6" thickBot="1" x14ac:dyDescent="0.35">
      <c r="A18" s="16" t="s">
        <v>483</v>
      </c>
      <c r="B18" s="127" t="s">
        <v>65</v>
      </c>
      <c r="C18" s="118"/>
      <c r="D18" s="150">
        <v>1</v>
      </c>
      <c r="E18" s="120"/>
      <c r="F18" s="123"/>
      <c r="G18" s="123"/>
      <c r="H18" s="123"/>
      <c r="I18" s="124"/>
      <c r="J18" s="125"/>
    </row>
    <row r="19" spans="1:11" ht="16.2" thickBot="1" x14ac:dyDescent="0.35">
      <c r="A19" s="16" t="s">
        <v>482</v>
      </c>
      <c r="B19" s="127" t="s">
        <v>65</v>
      </c>
      <c r="C19" s="118"/>
      <c r="D19" s="150">
        <v>2</v>
      </c>
      <c r="E19" s="120"/>
      <c r="F19" s="123"/>
      <c r="G19" s="123"/>
      <c r="H19" s="123"/>
      <c r="I19" s="124"/>
      <c r="J19" s="125"/>
    </row>
    <row r="20" spans="1:11" ht="16.2" thickBot="1" x14ac:dyDescent="0.35">
      <c r="A20" s="16" t="s">
        <v>485</v>
      </c>
      <c r="B20" s="127" t="s">
        <v>121</v>
      </c>
      <c r="C20" s="118"/>
      <c r="D20" s="150">
        <v>1</v>
      </c>
      <c r="E20" s="120"/>
      <c r="F20" s="123"/>
      <c r="G20" s="123"/>
      <c r="H20" s="123"/>
      <c r="I20" s="124"/>
      <c r="J20" s="125"/>
    </row>
    <row r="21" spans="1:11" ht="16.2" thickBot="1" x14ac:dyDescent="0.35">
      <c r="A21" s="16" t="s">
        <v>486</v>
      </c>
      <c r="B21" s="127" t="s">
        <v>121</v>
      </c>
      <c r="C21" s="118"/>
      <c r="D21" s="150">
        <v>2</v>
      </c>
      <c r="E21" s="120"/>
      <c r="F21" s="123"/>
      <c r="G21" s="123"/>
      <c r="H21" s="123"/>
      <c r="I21" s="124"/>
      <c r="J21" s="125"/>
    </row>
    <row r="22" spans="1:11" ht="16.2" thickBot="1" x14ac:dyDescent="0.35">
      <c r="A22" s="16" t="s">
        <v>487</v>
      </c>
      <c r="B22" s="127" t="s">
        <v>65</v>
      </c>
      <c r="C22" s="118"/>
      <c r="D22" s="150">
        <v>2</v>
      </c>
      <c r="E22" s="120"/>
      <c r="F22" s="123"/>
      <c r="G22" s="123"/>
      <c r="H22" s="123"/>
      <c r="I22" s="124"/>
      <c r="J22" s="125"/>
    </row>
    <row r="23" spans="1:11" ht="16.2" thickBot="1" x14ac:dyDescent="0.35">
      <c r="A23" s="16" t="s">
        <v>521</v>
      </c>
      <c r="B23" s="127" t="s">
        <v>65</v>
      </c>
      <c r="C23" s="118"/>
      <c r="D23" s="150">
        <v>20</v>
      </c>
      <c r="E23" s="120"/>
      <c r="F23" s="123"/>
      <c r="G23" s="123"/>
      <c r="H23" s="123"/>
      <c r="I23" s="124"/>
      <c r="J23" s="125"/>
    </row>
    <row r="24" spans="1:11" ht="30.6" thickBot="1" x14ac:dyDescent="0.35">
      <c r="A24" s="16" t="s">
        <v>522</v>
      </c>
      <c r="B24" s="127" t="s">
        <v>121</v>
      </c>
      <c r="C24" s="118"/>
      <c r="D24" s="150">
        <v>1</v>
      </c>
      <c r="E24" s="120"/>
      <c r="F24" s="123"/>
      <c r="G24" s="123"/>
      <c r="H24" s="123"/>
      <c r="I24" s="124"/>
      <c r="J24" s="125"/>
    </row>
    <row r="25" spans="1:11" x14ac:dyDescent="0.3">
      <c r="E25" s="120"/>
      <c r="F25" s="123"/>
      <c r="G25" s="123"/>
      <c r="H25" s="123"/>
      <c r="I25" s="124"/>
      <c r="J25" s="125"/>
    </row>
    <row r="26" spans="1:11" ht="16.2" thickBot="1" x14ac:dyDescent="0.35">
      <c r="C26" s="118"/>
      <c r="D26" s="143"/>
      <c r="E26" s="144"/>
      <c r="F26" s="145"/>
      <c r="G26" s="145"/>
      <c r="H26" s="145"/>
      <c r="I26" s="146"/>
      <c r="J26" s="147"/>
    </row>
    <row r="27" spans="1:11" ht="16.2" customHeight="1" thickBot="1" x14ac:dyDescent="0.35">
      <c r="A27" s="163" t="s">
        <v>525</v>
      </c>
      <c r="B27" s="164"/>
      <c r="C27" s="164"/>
      <c r="D27" s="164"/>
      <c r="E27" s="130"/>
      <c r="F27" s="130"/>
      <c r="G27" s="131"/>
      <c r="H27" s="131"/>
      <c r="I27" s="132"/>
      <c r="J27" s="133"/>
      <c r="K27" s="93"/>
    </row>
    <row r="28" spans="1:11" x14ac:dyDescent="0.3">
      <c r="E28" s="134"/>
      <c r="F28" s="131"/>
      <c r="G28" s="131"/>
      <c r="H28" s="131"/>
      <c r="I28" s="132"/>
      <c r="J28" s="133"/>
      <c r="K28" s="93"/>
    </row>
    <row r="29" spans="1:11" x14ac:dyDescent="0.3">
      <c r="E29" s="131"/>
      <c r="F29" s="131"/>
      <c r="G29" s="131"/>
      <c r="H29" s="131"/>
      <c r="I29" s="132"/>
      <c r="J29" s="133"/>
      <c r="K29" s="93"/>
    </row>
    <row r="30" spans="1:11" x14ac:dyDescent="0.3">
      <c r="E30" s="134"/>
      <c r="F30" s="131"/>
      <c r="G30" s="131"/>
      <c r="H30" s="131"/>
      <c r="I30" s="132"/>
      <c r="J30" s="133"/>
      <c r="K30" s="93"/>
    </row>
    <row r="31" spans="1:11" x14ac:dyDescent="0.3">
      <c r="E31" s="134"/>
      <c r="F31" s="131"/>
      <c r="G31" s="131"/>
      <c r="H31" s="131"/>
      <c r="I31" s="132"/>
      <c r="J31" s="133"/>
      <c r="K31" s="93"/>
    </row>
    <row r="32" spans="1:11" x14ac:dyDescent="0.3">
      <c r="E32" s="134"/>
      <c r="F32" s="131"/>
      <c r="G32" s="131"/>
      <c r="H32" s="131"/>
      <c r="I32" s="132"/>
      <c r="J32" s="133"/>
      <c r="K32" s="93"/>
    </row>
    <row r="33" spans="5:11" x14ac:dyDescent="0.3">
      <c r="E33" s="134"/>
      <c r="F33" s="131"/>
      <c r="G33" s="131"/>
      <c r="H33" s="131"/>
      <c r="I33" s="132"/>
      <c r="J33" s="133"/>
      <c r="K33" s="93"/>
    </row>
    <row r="34" spans="5:11" x14ac:dyDescent="0.3">
      <c r="E34" s="134"/>
      <c r="F34" s="131"/>
      <c r="G34" s="131"/>
      <c r="H34" s="131"/>
      <c r="I34" s="132"/>
      <c r="J34" s="133"/>
      <c r="K34" s="93"/>
    </row>
    <row r="35" spans="5:11" x14ac:dyDescent="0.3">
      <c r="E35" s="134"/>
      <c r="F35" s="131"/>
      <c r="G35" s="131"/>
      <c r="H35" s="131"/>
      <c r="I35" s="132"/>
      <c r="J35" s="133"/>
      <c r="K35" s="93"/>
    </row>
    <row r="36" spans="5:11" x14ac:dyDescent="0.3">
      <c r="E36" s="135"/>
      <c r="F36" s="131"/>
      <c r="G36" s="131"/>
      <c r="H36" s="131"/>
      <c r="I36" s="132"/>
      <c r="J36" s="133"/>
      <c r="K36" s="93"/>
    </row>
    <row r="37" spans="5:11" x14ac:dyDescent="0.3">
      <c r="E37" s="134"/>
      <c r="F37" s="131"/>
      <c r="G37" s="131"/>
      <c r="H37" s="131"/>
      <c r="I37" s="132"/>
      <c r="J37" s="133"/>
      <c r="K37" s="93"/>
    </row>
    <row r="38" spans="5:11" x14ac:dyDescent="0.3">
      <c r="E38" s="134"/>
      <c r="F38" s="131"/>
      <c r="G38" s="131"/>
      <c r="H38" s="131"/>
      <c r="I38" s="132"/>
      <c r="J38" s="133"/>
      <c r="K38" s="93"/>
    </row>
    <row r="39" spans="5:11" x14ac:dyDescent="0.3">
      <c r="E39" s="135"/>
      <c r="F39" s="131"/>
      <c r="G39" s="131"/>
      <c r="H39" s="131"/>
      <c r="I39" s="132"/>
      <c r="J39" s="133"/>
      <c r="K39" s="93"/>
    </row>
    <row r="40" spans="5:11" x14ac:dyDescent="0.3">
      <c r="E40" s="134"/>
      <c r="F40" s="131"/>
      <c r="G40" s="131"/>
      <c r="H40" s="131"/>
      <c r="I40" s="132"/>
      <c r="J40" s="133"/>
      <c r="K40" s="93"/>
    </row>
    <row r="41" spans="5:11" x14ac:dyDescent="0.3">
      <c r="E41" s="136"/>
      <c r="F41" s="131"/>
      <c r="G41" s="131"/>
      <c r="H41" s="131"/>
      <c r="I41" s="132"/>
      <c r="J41" s="133"/>
      <c r="K41" s="93"/>
    </row>
    <row r="42" spans="5:11" x14ac:dyDescent="0.3">
      <c r="E42" s="136"/>
      <c r="F42" s="131"/>
      <c r="G42" s="131"/>
      <c r="H42" s="131"/>
      <c r="I42" s="132"/>
      <c r="J42" s="133"/>
      <c r="K42" s="93"/>
    </row>
    <row r="43" spans="5:11" x14ac:dyDescent="0.3">
      <c r="E43" s="136"/>
      <c r="F43" s="131"/>
      <c r="G43" s="131"/>
      <c r="H43" s="131"/>
      <c r="I43" s="132"/>
      <c r="J43" s="133"/>
      <c r="K43" s="93"/>
    </row>
    <row r="44" spans="5:11" x14ac:dyDescent="0.3">
      <c r="E44" s="136"/>
      <c r="F44" s="131"/>
      <c r="G44" s="131"/>
      <c r="H44" s="131"/>
      <c r="I44" s="132"/>
      <c r="J44" s="133"/>
      <c r="K44" s="93"/>
    </row>
    <row r="45" spans="5:11" x14ac:dyDescent="0.3">
      <c r="E45" s="136"/>
      <c r="F45" s="131"/>
      <c r="G45" s="131"/>
      <c r="H45" s="131"/>
      <c r="I45" s="132"/>
      <c r="J45" s="133"/>
      <c r="K45" s="93"/>
    </row>
    <row r="46" spans="5:11" x14ac:dyDescent="0.3">
      <c r="E46" s="135"/>
      <c r="F46" s="131"/>
      <c r="G46" s="131"/>
      <c r="H46" s="131"/>
      <c r="I46" s="132"/>
      <c r="J46" s="133"/>
      <c r="K46" s="93"/>
    </row>
    <row r="47" spans="5:11" x14ac:dyDescent="0.3">
      <c r="E47" s="137"/>
      <c r="F47" s="131"/>
      <c r="G47" s="131"/>
      <c r="H47" s="131"/>
      <c r="I47" s="132"/>
      <c r="J47" s="133"/>
      <c r="K47" s="93"/>
    </row>
    <row r="48" spans="5:11" x14ac:dyDescent="0.3">
      <c r="E48" s="137"/>
      <c r="F48" s="131"/>
      <c r="G48" s="131"/>
      <c r="H48" s="131"/>
      <c r="I48" s="132"/>
      <c r="J48" s="133"/>
      <c r="K48" s="93"/>
    </row>
    <row r="49" spans="5:11" x14ac:dyDescent="0.3">
      <c r="E49" s="137"/>
      <c r="F49" s="131"/>
      <c r="G49" s="131"/>
      <c r="H49" s="131"/>
      <c r="I49" s="132"/>
      <c r="J49" s="133"/>
      <c r="K49" s="93"/>
    </row>
    <row r="50" spans="5:11" x14ac:dyDescent="0.3">
      <c r="E50" s="137"/>
      <c r="F50" s="131"/>
      <c r="G50" s="131"/>
      <c r="H50" s="131"/>
      <c r="I50" s="132"/>
      <c r="J50" s="133"/>
      <c r="K50" s="93"/>
    </row>
    <row r="51" spans="5:11" x14ac:dyDescent="0.3">
      <c r="E51" s="137"/>
      <c r="F51" s="131"/>
      <c r="G51" s="131"/>
      <c r="H51" s="131"/>
      <c r="I51" s="132"/>
      <c r="J51" s="133"/>
      <c r="K51" s="93"/>
    </row>
    <row r="52" spans="5:11" x14ac:dyDescent="0.3">
      <c r="E52" s="138"/>
      <c r="F52" s="138"/>
      <c r="G52" s="138"/>
      <c r="H52" s="138"/>
      <c r="I52" s="138"/>
      <c r="J52" s="138"/>
      <c r="K52" s="93"/>
    </row>
    <row r="53" spans="5:11" x14ac:dyDescent="0.3">
      <c r="E53" s="137"/>
      <c r="F53" s="131"/>
      <c r="G53" s="131"/>
      <c r="H53" s="131"/>
      <c r="I53" s="132"/>
      <c r="J53" s="133"/>
      <c r="K53" s="93"/>
    </row>
    <row r="54" spans="5:11" x14ac:dyDescent="0.3">
      <c r="E54" s="139"/>
      <c r="F54" s="131"/>
      <c r="G54" s="131"/>
      <c r="H54" s="131"/>
      <c r="I54" s="132"/>
      <c r="J54" s="133"/>
      <c r="K54" s="93"/>
    </row>
    <row r="55" spans="5:11" x14ac:dyDescent="0.3">
      <c r="E55" s="140"/>
      <c r="F55" s="131"/>
      <c r="G55" s="131"/>
      <c r="H55" s="131"/>
      <c r="I55" s="132"/>
      <c r="J55" s="133"/>
      <c r="K55" s="93"/>
    </row>
    <row r="56" spans="5:11" x14ac:dyDescent="0.3">
      <c r="E56" s="140"/>
      <c r="F56" s="131"/>
      <c r="G56" s="131"/>
      <c r="H56" s="131"/>
      <c r="I56" s="132"/>
      <c r="J56" s="133"/>
      <c r="K56" s="93"/>
    </row>
    <row r="57" spans="5:11" x14ac:dyDescent="0.3">
      <c r="E57" s="140"/>
      <c r="F57" s="131"/>
      <c r="G57" s="131"/>
      <c r="H57" s="131"/>
      <c r="I57" s="132"/>
      <c r="J57" s="133"/>
      <c r="K57" s="93"/>
    </row>
    <row r="58" spans="5:11" x14ac:dyDescent="0.3">
      <c r="E58" s="141"/>
      <c r="F58" s="131"/>
      <c r="G58" s="131"/>
      <c r="H58" s="131"/>
      <c r="I58" s="132"/>
      <c r="J58" s="133"/>
      <c r="K58" s="93"/>
    </row>
    <row r="59" spans="5:11" x14ac:dyDescent="0.3">
      <c r="E59" s="134"/>
      <c r="F59" s="131"/>
      <c r="G59" s="131"/>
      <c r="H59" s="131"/>
      <c r="I59" s="132"/>
      <c r="J59" s="133"/>
      <c r="K59" s="93"/>
    </row>
    <row r="60" spans="5:11" x14ac:dyDescent="0.3">
      <c r="E60" s="134"/>
      <c r="F60" s="131"/>
      <c r="G60" s="131"/>
      <c r="H60" s="131"/>
      <c r="I60" s="132"/>
      <c r="J60" s="133"/>
      <c r="K60" s="93"/>
    </row>
    <row r="61" spans="5:11" x14ac:dyDescent="0.3">
      <c r="E61" s="134"/>
      <c r="F61" s="131"/>
      <c r="G61" s="131"/>
      <c r="H61" s="131"/>
      <c r="I61" s="132"/>
      <c r="J61" s="133"/>
      <c r="K61" s="93"/>
    </row>
    <row r="62" spans="5:11" x14ac:dyDescent="0.3">
      <c r="E62" s="135"/>
      <c r="F62" s="131"/>
      <c r="G62" s="131"/>
      <c r="H62" s="131"/>
      <c r="I62" s="132"/>
      <c r="J62" s="133"/>
      <c r="K62" s="93"/>
    </row>
    <row r="63" spans="5:11" x14ac:dyDescent="0.3">
      <c r="E63" s="135"/>
      <c r="F63" s="131"/>
      <c r="G63" s="131"/>
      <c r="H63" s="131"/>
      <c r="I63" s="132"/>
      <c r="J63" s="133"/>
      <c r="K63" s="93"/>
    </row>
    <row r="64" spans="5:11" x14ac:dyDescent="0.3">
      <c r="E64" s="135"/>
      <c r="F64" s="131"/>
      <c r="G64" s="131"/>
      <c r="H64" s="131"/>
      <c r="I64" s="132"/>
      <c r="J64" s="133"/>
      <c r="K64" s="93"/>
    </row>
    <row r="65" spans="5:11" x14ac:dyDescent="0.3">
      <c r="E65" s="135"/>
      <c r="F65" s="131"/>
      <c r="G65" s="131"/>
      <c r="H65" s="131"/>
      <c r="I65" s="132"/>
      <c r="J65" s="133"/>
      <c r="K65" s="93"/>
    </row>
    <row r="66" spans="5:11" x14ac:dyDescent="0.3">
      <c r="E66" s="134"/>
      <c r="F66" s="131"/>
      <c r="G66" s="131"/>
      <c r="H66" s="131"/>
      <c r="I66" s="132"/>
      <c r="J66" s="133"/>
      <c r="K66" s="93"/>
    </row>
    <row r="67" spans="5:11" x14ac:dyDescent="0.3">
      <c r="E67" s="135"/>
      <c r="F67" s="131"/>
      <c r="G67" s="131"/>
      <c r="H67" s="131"/>
      <c r="I67" s="132"/>
      <c r="J67" s="133"/>
      <c r="K67" s="93"/>
    </row>
    <row r="68" spans="5:11" x14ac:dyDescent="0.3">
      <c r="E68" s="135"/>
      <c r="F68" s="131"/>
      <c r="G68" s="131"/>
      <c r="H68" s="131"/>
      <c r="I68" s="132"/>
      <c r="J68" s="133"/>
      <c r="K68" s="93"/>
    </row>
    <row r="69" spans="5:11" x14ac:dyDescent="0.3">
      <c r="E69" s="135"/>
      <c r="F69" s="131"/>
      <c r="G69" s="131"/>
      <c r="H69" s="131"/>
      <c r="I69" s="132"/>
      <c r="J69" s="133"/>
      <c r="K69" s="93"/>
    </row>
    <row r="70" spans="5:11" x14ac:dyDescent="0.3">
      <c r="E70" s="134"/>
      <c r="F70" s="131"/>
      <c r="G70" s="131"/>
      <c r="H70" s="131"/>
      <c r="I70" s="132"/>
      <c r="J70" s="133"/>
      <c r="K70" s="93"/>
    </row>
    <row r="71" spans="5:11" x14ac:dyDescent="0.3">
      <c r="E71" s="134"/>
      <c r="F71" s="131"/>
      <c r="G71" s="131"/>
      <c r="H71" s="131"/>
      <c r="I71" s="132"/>
      <c r="J71" s="133"/>
      <c r="K71" s="93"/>
    </row>
    <row r="72" spans="5:11" x14ac:dyDescent="0.3">
      <c r="E72" s="134"/>
      <c r="F72" s="131"/>
      <c r="G72" s="131"/>
      <c r="H72" s="131"/>
      <c r="I72" s="132"/>
      <c r="J72" s="133"/>
      <c r="K72" s="93"/>
    </row>
    <row r="73" spans="5:11" x14ac:dyDescent="0.3">
      <c r="E73" s="134"/>
      <c r="F73" s="131"/>
      <c r="G73" s="131"/>
      <c r="H73" s="131"/>
      <c r="I73" s="132"/>
      <c r="J73" s="133"/>
      <c r="K73" s="93"/>
    </row>
    <row r="74" spans="5:11" x14ac:dyDescent="0.3">
      <c r="E74" s="131"/>
      <c r="F74" s="131"/>
      <c r="G74" s="131"/>
      <c r="H74" s="131"/>
      <c r="I74" s="132"/>
      <c r="J74" s="133"/>
      <c r="K74" s="93"/>
    </row>
    <row r="75" spans="5:11" x14ac:dyDescent="0.3">
      <c r="E75" s="134"/>
      <c r="F75" s="131"/>
      <c r="G75" s="131"/>
      <c r="H75" s="131"/>
      <c r="I75" s="132"/>
      <c r="J75" s="133"/>
      <c r="K75" s="93"/>
    </row>
    <row r="76" spans="5:11" x14ac:dyDescent="0.3">
      <c r="E76" s="131"/>
      <c r="F76" s="131"/>
      <c r="G76" s="131"/>
      <c r="H76" s="131"/>
      <c r="I76" s="132"/>
      <c r="J76" s="133"/>
      <c r="K76" s="93"/>
    </row>
    <row r="77" spans="5:11" x14ac:dyDescent="0.3">
      <c r="E77" s="131"/>
      <c r="F77" s="131"/>
      <c r="G77" s="131"/>
      <c r="H77" s="131"/>
      <c r="I77" s="132"/>
      <c r="J77" s="133"/>
      <c r="K77" s="93"/>
    </row>
    <row r="78" spans="5:11" x14ac:dyDescent="0.3">
      <c r="E78" s="134"/>
      <c r="F78" s="131"/>
      <c r="G78" s="131"/>
      <c r="H78" s="131"/>
      <c r="I78" s="132"/>
      <c r="J78" s="133"/>
      <c r="K78" s="93"/>
    </row>
    <row r="79" spans="5:11" x14ac:dyDescent="0.3">
      <c r="E79" s="134"/>
      <c r="F79" s="131"/>
      <c r="G79" s="131"/>
      <c r="H79" s="131"/>
      <c r="I79" s="132"/>
      <c r="J79" s="133"/>
      <c r="K79" s="93"/>
    </row>
    <row r="80" spans="5:11" x14ac:dyDescent="0.3">
      <c r="E80" s="134"/>
      <c r="F80" s="131"/>
      <c r="G80" s="131"/>
      <c r="H80" s="131"/>
      <c r="I80" s="132"/>
      <c r="J80" s="133"/>
      <c r="K80" s="93"/>
    </row>
    <row r="81" spans="5:11" x14ac:dyDescent="0.3">
      <c r="E81" s="134"/>
      <c r="F81" s="131"/>
      <c r="G81" s="131"/>
      <c r="H81" s="131"/>
      <c r="I81" s="132"/>
      <c r="J81" s="133"/>
      <c r="K81" s="93"/>
    </row>
    <row r="82" spans="5:11" x14ac:dyDescent="0.3">
      <c r="E82" s="134"/>
      <c r="F82" s="131"/>
      <c r="G82" s="131"/>
      <c r="H82" s="131"/>
      <c r="I82" s="132"/>
      <c r="J82" s="133"/>
      <c r="K82" s="93"/>
    </row>
    <row r="83" spans="5:11" x14ac:dyDescent="0.3">
      <c r="E83" s="134"/>
      <c r="F83" s="131"/>
      <c r="G83" s="131"/>
      <c r="H83" s="131"/>
      <c r="I83" s="132"/>
      <c r="J83" s="133"/>
      <c r="K83" s="93"/>
    </row>
    <row r="84" spans="5:11" x14ac:dyDescent="0.3">
      <c r="E84" s="134"/>
      <c r="F84" s="131"/>
      <c r="G84" s="131"/>
      <c r="H84" s="131"/>
      <c r="I84" s="132"/>
      <c r="J84" s="133"/>
      <c r="K84" s="93"/>
    </row>
    <row r="85" spans="5:11" x14ac:dyDescent="0.3">
      <c r="E85" s="134"/>
      <c r="F85" s="131"/>
      <c r="G85" s="131"/>
      <c r="H85" s="131"/>
      <c r="I85" s="132"/>
      <c r="J85" s="133"/>
      <c r="K85" s="93"/>
    </row>
    <row r="86" spans="5:11" x14ac:dyDescent="0.3">
      <c r="E86" s="134"/>
      <c r="F86" s="131"/>
      <c r="G86" s="131"/>
      <c r="H86" s="131"/>
      <c r="I86" s="132"/>
      <c r="J86" s="133"/>
      <c r="K86" s="93"/>
    </row>
    <row r="87" spans="5:11" x14ac:dyDescent="0.3">
      <c r="E87" s="134"/>
      <c r="F87" s="131"/>
      <c r="G87" s="131"/>
      <c r="H87" s="131"/>
      <c r="I87" s="132"/>
      <c r="J87" s="133"/>
      <c r="K87" s="93"/>
    </row>
    <row r="88" spans="5:11" x14ac:dyDescent="0.3">
      <c r="E88" s="134"/>
      <c r="F88" s="131"/>
      <c r="G88" s="131"/>
      <c r="H88" s="131"/>
      <c r="I88" s="132"/>
      <c r="J88" s="133"/>
      <c r="K88" s="93"/>
    </row>
    <row r="89" spans="5:11" x14ac:dyDescent="0.3">
      <c r="E89" s="134"/>
      <c r="F89" s="131"/>
      <c r="G89" s="131"/>
      <c r="H89" s="131"/>
      <c r="I89" s="132"/>
      <c r="J89" s="133"/>
      <c r="K89" s="93"/>
    </row>
    <row r="90" spans="5:11" x14ac:dyDescent="0.3">
      <c r="E90" s="131"/>
      <c r="F90" s="131"/>
      <c r="G90" s="131"/>
      <c r="H90" s="131"/>
      <c r="I90" s="132"/>
      <c r="J90" s="133"/>
      <c r="K90" s="93"/>
    </row>
    <row r="91" spans="5:11" x14ac:dyDescent="0.3">
      <c r="E91" s="131"/>
      <c r="F91" s="131"/>
      <c r="G91" s="131"/>
      <c r="H91" s="131"/>
      <c r="I91" s="132"/>
      <c r="J91" s="133"/>
      <c r="K91" s="93"/>
    </row>
    <row r="92" spans="5:11" x14ac:dyDescent="0.3">
      <c r="E92" s="138"/>
      <c r="F92" s="138"/>
      <c r="G92" s="138"/>
      <c r="H92" s="138"/>
      <c r="I92" s="138"/>
      <c r="J92" s="138"/>
      <c r="K92" s="93"/>
    </row>
    <row r="93" spans="5:11" x14ac:dyDescent="0.3">
      <c r="E93" s="138"/>
      <c r="F93" s="138"/>
      <c r="G93" s="138"/>
      <c r="H93" s="138"/>
      <c r="I93" s="142"/>
      <c r="J93" s="138"/>
      <c r="K93" s="93"/>
    </row>
    <row r="94" spans="5:11" x14ac:dyDescent="0.3">
      <c r="E94" s="138"/>
      <c r="F94" s="138"/>
      <c r="G94" s="138"/>
      <c r="H94" s="138"/>
      <c r="I94" s="138"/>
      <c r="J94" s="138"/>
      <c r="K94" s="93"/>
    </row>
    <row r="95" spans="5:11" x14ac:dyDescent="0.3">
      <c r="E95" s="138"/>
      <c r="F95" s="138"/>
      <c r="G95" s="138"/>
      <c r="H95" s="138"/>
      <c r="I95" s="138"/>
      <c r="J95" s="138"/>
      <c r="K95" s="93"/>
    </row>
    <row r="96" spans="5:11" x14ac:dyDescent="0.3">
      <c r="E96" s="138"/>
      <c r="F96" s="138"/>
      <c r="G96" s="138"/>
      <c r="H96" s="138"/>
      <c r="I96" s="138"/>
      <c r="J96" s="138"/>
      <c r="K96" s="93"/>
    </row>
  </sheetData>
  <sheetProtection password="C710" sheet="1" objects="1" scenarios="1" formatCells="0" formatColumns="0" formatRows="0" insertColumns="0" insertRows="0" insertHyperlinks="0"/>
  <protectedRanges>
    <protectedRange sqref="E53:J92 E28:J51 G27:J27 E3:J26" name="Intervallo1"/>
  </protectedRanges>
  <mergeCells count="1">
    <mergeCell ref="A27:D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5"/>
  <sheetViews>
    <sheetView zoomScale="86" zoomScaleNormal="8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RowHeight="15.6" x14ac:dyDescent="0.3"/>
  <cols>
    <col min="1" max="1" width="61.44140625" style="114" customWidth="1"/>
    <col min="2" max="2" width="18.21875" style="114" customWidth="1"/>
    <col min="3" max="3" width="20.5546875" style="114" customWidth="1"/>
    <col min="4" max="4" width="24.88671875" style="114" customWidth="1"/>
    <col min="5" max="5" width="37.88671875" style="114" customWidth="1"/>
    <col min="6" max="6" width="33.6640625" style="114" customWidth="1"/>
    <col min="7" max="7" width="23.44140625" style="114" customWidth="1"/>
    <col min="8" max="8" width="20.44140625" style="114" customWidth="1"/>
    <col min="9" max="9" width="21.77734375" style="114" customWidth="1"/>
    <col min="10" max="10" width="31.77734375" style="84" customWidth="1"/>
  </cols>
  <sheetData>
    <row r="2" spans="1:10" ht="16.2" thickBot="1" x14ac:dyDescent="0.35">
      <c r="A2" s="112" t="s">
        <v>499</v>
      </c>
      <c r="C2" s="113"/>
      <c r="J2"/>
    </row>
    <row r="3" spans="1:10" ht="31.2" x14ac:dyDescent="0.3">
      <c r="A3" s="128" t="s">
        <v>432</v>
      </c>
      <c r="B3" s="129" t="s">
        <v>431</v>
      </c>
      <c r="C3" s="129" t="s">
        <v>84</v>
      </c>
      <c r="D3" s="129" t="s">
        <v>461</v>
      </c>
      <c r="E3" s="115" t="s">
        <v>3</v>
      </c>
      <c r="F3" s="115" t="s">
        <v>4</v>
      </c>
      <c r="G3" s="115" t="s">
        <v>5</v>
      </c>
      <c r="H3" s="115" t="s">
        <v>6</v>
      </c>
      <c r="I3" s="116" t="s">
        <v>7</v>
      </c>
      <c r="J3" s="87" t="s">
        <v>8</v>
      </c>
    </row>
    <row r="4" spans="1:10" ht="30.6" thickBot="1" x14ac:dyDescent="0.35">
      <c r="A4" s="118" t="s">
        <v>516</v>
      </c>
      <c r="B4" s="119" t="s">
        <v>10</v>
      </c>
      <c r="C4" s="118"/>
      <c r="D4" s="119">
        <v>10</v>
      </c>
      <c r="E4" s="120"/>
      <c r="F4" s="120"/>
      <c r="G4" s="120"/>
      <c r="H4" s="120"/>
      <c r="I4" s="121"/>
      <c r="J4" s="88"/>
    </row>
    <row r="5" spans="1:10" ht="45.6" thickBot="1" x14ac:dyDescent="0.35">
      <c r="A5" s="118" t="s">
        <v>517</v>
      </c>
      <c r="B5" s="119" t="s">
        <v>513</v>
      </c>
      <c r="C5" s="118"/>
      <c r="D5" s="119">
        <v>4</v>
      </c>
      <c r="E5" s="120"/>
      <c r="F5" s="123"/>
      <c r="G5" s="123"/>
      <c r="H5" s="123"/>
      <c r="I5" s="124"/>
      <c r="J5" s="89"/>
    </row>
    <row r="6" spans="1:10" ht="30.6" thickBot="1" x14ac:dyDescent="0.35">
      <c r="A6" s="118" t="s">
        <v>520</v>
      </c>
      <c r="B6" s="119" t="s">
        <v>514</v>
      </c>
      <c r="C6" s="118"/>
      <c r="D6" s="119">
        <v>1</v>
      </c>
      <c r="E6" s="120"/>
      <c r="F6" s="123"/>
      <c r="G6" s="123"/>
      <c r="H6" s="123"/>
      <c r="I6" s="124"/>
      <c r="J6" s="89"/>
    </row>
    <row r="7" spans="1:10" ht="42" customHeight="1" thickBot="1" x14ac:dyDescent="0.35">
      <c r="A7" s="118" t="s">
        <v>515</v>
      </c>
      <c r="B7" s="119" t="s">
        <v>78</v>
      </c>
      <c r="C7" s="118"/>
      <c r="D7" s="119">
        <v>1</v>
      </c>
      <c r="E7" s="123"/>
      <c r="F7" s="123"/>
      <c r="G7" s="123"/>
      <c r="H7" s="123"/>
      <c r="I7" s="124"/>
      <c r="J7" s="89"/>
    </row>
    <row r="8" spans="1:10" ht="45.6" thickBot="1" x14ac:dyDescent="0.35">
      <c r="A8" s="118" t="s">
        <v>519</v>
      </c>
      <c r="B8" s="119" t="s">
        <v>513</v>
      </c>
      <c r="C8" s="118"/>
      <c r="D8" s="119">
        <v>1</v>
      </c>
      <c r="E8" s="126"/>
      <c r="F8" s="123"/>
      <c r="G8" s="123"/>
      <c r="H8" s="123"/>
      <c r="I8" s="124"/>
      <c r="J8" s="89"/>
    </row>
    <row r="9" spans="1:10" ht="100.2" customHeight="1" thickBot="1" x14ac:dyDescent="0.35">
      <c r="A9" s="118" t="s">
        <v>476</v>
      </c>
      <c r="B9" s="119" t="s">
        <v>10</v>
      </c>
      <c r="C9" s="118"/>
      <c r="D9" s="119">
        <v>5</v>
      </c>
      <c r="E9" s="126"/>
      <c r="F9" s="123"/>
      <c r="G9" s="123"/>
      <c r="H9" s="123"/>
      <c r="I9" s="124"/>
      <c r="J9" s="89"/>
    </row>
    <row r="10" spans="1:10" ht="52.8" customHeight="1" thickBot="1" x14ac:dyDescent="0.35">
      <c r="A10" s="118" t="s">
        <v>518</v>
      </c>
      <c r="B10" s="119" t="s">
        <v>10</v>
      </c>
      <c r="C10" s="118"/>
      <c r="D10" s="119">
        <v>2</v>
      </c>
      <c r="E10" s="126"/>
      <c r="F10" s="123"/>
      <c r="G10" s="123"/>
      <c r="H10" s="123"/>
      <c r="I10" s="124"/>
      <c r="J10" s="89"/>
    </row>
    <row r="11" spans="1:10" ht="16.2" thickBot="1" x14ac:dyDescent="0.35">
      <c r="A11" s="118"/>
      <c r="B11" s="119"/>
      <c r="C11" s="118"/>
      <c r="D11" s="127"/>
      <c r="E11" s="120"/>
      <c r="F11" s="123"/>
      <c r="G11" s="123"/>
      <c r="H11" s="123"/>
      <c r="I11" s="124"/>
      <c r="J11" s="89"/>
    </row>
    <row r="12" spans="1:10" ht="16.2" thickBot="1" x14ac:dyDescent="0.35">
      <c r="A12" s="118"/>
      <c r="B12" s="119"/>
      <c r="C12" s="118"/>
      <c r="D12" s="127"/>
      <c r="E12" s="120"/>
      <c r="F12" s="123"/>
      <c r="G12" s="123"/>
      <c r="H12" s="123"/>
      <c r="I12" s="124"/>
      <c r="J12" s="89"/>
    </row>
    <row r="13" spans="1:10" ht="16.2" thickBot="1" x14ac:dyDescent="0.35">
      <c r="A13" s="118"/>
      <c r="B13" s="118"/>
      <c r="C13" s="118"/>
      <c r="D13" s="127"/>
      <c r="E13" s="120"/>
      <c r="F13" s="123"/>
      <c r="G13" s="123"/>
      <c r="H13" s="123"/>
      <c r="I13" s="124"/>
      <c r="J13" s="89"/>
    </row>
    <row r="14" spans="1:10" ht="16.2" thickBot="1" x14ac:dyDescent="0.35">
      <c r="A14" s="118"/>
      <c r="B14" s="118"/>
      <c r="C14" s="118"/>
      <c r="D14" s="127"/>
      <c r="E14" s="120"/>
      <c r="F14" s="123"/>
      <c r="G14" s="123"/>
      <c r="H14" s="123"/>
      <c r="I14" s="124"/>
      <c r="J14" s="89"/>
    </row>
    <row r="15" spans="1:10" ht="16.2" thickBot="1" x14ac:dyDescent="0.35">
      <c r="A15" s="118"/>
      <c r="B15" s="118"/>
      <c r="C15" s="118"/>
      <c r="D15" s="127"/>
      <c r="E15" s="120"/>
      <c r="F15" s="123"/>
      <c r="G15" s="123"/>
      <c r="H15" s="123"/>
      <c r="I15" s="124"/>
      <c r="J15" s="89"/>
    </row>
    <row r="16" spans="1:10" ht="16.2" thickBot="1" x14ac:dyDescent="0.35">
      <c r="C16" s="118"/>
      <c r="D16" s="143"/>
      <c r="E16" s="144"/>
      <c r="F16" s="145"/>
      <c r="G16" s="145"/>
      <c r="H16" s="145"/>
      <c r="I16" s="146"/>
      <c r="J16" s="148"/>
    </row>
    <row r="17" spans="1:10" ht="16.2" customHeight="1" thickBot="1" x14ac:dyDescent="0.35">
      <c r="A17" s="163" t="s">
        <v>500</v>
      </c>
      <c r="B17" s="164"/>
      <c r="C17" s="164"/>
      <c r="D17" s="164"/>
      <c r="E17" s="130"/>
      <c r="F17" s="130"/>
      <c r="G17" s="131"/>
      <c r="H17" s="131"/>
      <c r="I17" s="132"/>
      <c r="J17" s="94"/>
    </row>
    <row r="18" spans="1:10" x14ac:dyDescent="0.3">
      <c r="E18" s="134"/>
      <c r="F18" s="131"/>
      <c r="G18" s="131"/>
      <c r="H18" s="131"/>
      <c r="I18" s="132"/>
      <c r="J18" s="94"/>
    </row>
    <row r="19" spans="1:10" x14ac:dyDescent="0.3">
      <c r="E19" s="131"/>
      <c r="F19" s="131"/>
      <c r="G19" s="131"/>
      <c r="H19" s="131"/>
      <c r="I19" s="132"/>
      <c r="J19" s="94"/>
    </row>
    <row r="20" spans="1:10" x14ac:dyDescent="0.3">
      <c r="E20" s="134"/>
      <c r="F20" s="131"/>
      <c r="G20" s="131"/>
      <c r="H20" s="131"/>
      <c r="I20" s="132"/>
      <c r="J20" s="94"/>
    </row>
    <row r="21" spans="1:10" x14ac:dyDescent="0.3">
      <c r="E21" s="134"/>
      <c r="F21" s="131"/>
      <c r="G21" s="131"/>
      <c r="H21" s="131"/>
      <c r="I21" s="132"/>
      <c r="J21" s="94"/>
    </row>
    <row r="22" spans="1:10" x14ac:dyDescent="0.3">
      <c r="E22" s="134"/>
      <c r="F22" s="131"/>
      <c r="G22" s="131"/>
      <c r="H22" s="131"/>
      <c r="I22" s="132"/>
      <c r="J22" s="94"/>
    </row>
    <row r="23" spans="1:10" x14ac:dyDescent="0.3">
      <c r="E23" s="134"/>
      <c r="F23" s="131"/>
      <c r="G23" s="131"/>
      <c r="H23" s="131"/>
      <c r="I23" s="132"/>
      <c r="J23" s="94"/>
    </row>
    <row r="24" spans="1:10" x14ac:dyDescent="0.3">
      <c r="E24" s="134"/>
      <c r="F24" s="131"/>
      <c r="G24" s="131"/>
      <c r="H24" s="131"/>
      <c r="I24" s="132"/>
      <c r="J24" s="94"/>
    </row>
    <row r="25" spans="1:10" x14ac:dyDescent="0.3">
      <c r="E25" s="134"/>
      <c r="F25" s="131"/>
      <c r="G25" s="131"/>
      <c r="H25" s="131"/>
      <c r="I25" s="132"/>
      <c r="J25" s="94"/>
    </row>
    <row r="26" spans="1:10" x14ac:dyDescent="0.3">
      <c r="E26" s="135"/>
      <c r="F26" s="131"/>
      <c r="G26" s="131"/>
      <c r="H26" s="131"/>
      <c r="I26" s="132"/>
      <c r="J26" s="94"/>
    </row>
    <row r="27" spans="1:10" x14ac:dyDescent="0.3">
      <c r="E27" s="134"/>
      <c r="F27" s="131"/>
      <c r="G27" s="131"/>
      <c r="H27" s="131"/>
      <c r="I27" s="132"/>
      <c r="J27" s="94"/>
    </row>
    <row r="28" spans="1:10" x14ac:dyDescent="0.3">
      <c r="E28" s="134"/>
      <c r="F28" s="131"/>
      <c r="G28" s="131"/>
      <c r="H28" s="131"/>
      <c r="I28" s="132"/>
      <c r="J28" s="94"/>
    </row>
    <row r="29" spans="1:10" x14ac:dyDescent="0.3">
      <c r="E29" s="135"/>
      <c r="F29" s="131"/>
      <c r="G29" s="131"/>
      <c r="H29" s="131"/>
      <c r="I29" s="132"/>
      <c r="J29" s="94"/>
    </row>
    <row r="30" spans="1:10" x14ac:dyDescent="0.3">
      <c r="E30" s="134"/>
      <c r="F30" s="131"/>
      <c r="G30" s="131"/>
      <c r="H30" s="131"/>
      <c r="I30" s="132"/>
      <c r="J30" s="94"/>
    </row>
    <row r="31" spans="1:10" x14ac:dyDescent="0.3">
      <c r="E31" s="136"/>
      <c r="F31" s="131"/>
      <c r="G31" s="131"/>
      <c r="H31" s="131"/>
      <c r="I31" s="132"/>
      <c r="J31" s="94"/>
    </row>
    <row r="32" spans="1:10" x14ac:dyDescent="0.3">
      <c r="E32" s="136"/>
      <c r="F32" s="131"/>
      <c r="G32" s="131"/>
      <c r="H32" s="131"/>
      <c r="I32" s="132"/>
      <c r="J32" s="94"/>
    </row>
    <row r="33" spans="5:10" x14ac:dyDescent="0.3">
      <c r="E33" s="136"/>
      <c r="F33" s="131"/>
      <c r="G33" s="131"/>
      <c r="H33" s="131"/>
      <c r="I33" s="132"/>
      <c r="J33" s="94"/>
    </row>
    <row r="34" spans="5:10" x14ac:dyDescent="0.3">
      <c r="E34" s="136"/>
      <c r="F34" s="131"/>
      <c r="G34" s="131"/>
      <c r="H34" s="131"/>
      <c r="I34" s="132"/>
      <c r="J34" s="94"/>
    </row>
    <row r="35" spans="5:10" x14ac:dyDescent="0.3">
      <c r="E35" s="136"/>
      <c r="F35" s="131"/>
      <c r="G35" s="131"/>
      <c r="H35" s="131"/>
      <c r="I35" s="132"/>
      <c r="J35" s="94"/>
    </row>
    <row r="36" spans="5:10" x14ac:dyDescent="0.3">
      <c r="E36" s="135"/>
      <c r="F36" s="131"/>
      <c r="G36" s="131"/>
      <c r="H36" s="131"/>
      <c r="I36" s="132"/>
      <c r="J36" s="94"/>
    </row>
    <row r="37" spans="5:10" x14ac:dyDescent="0.3">
      <c r="E37" s="137"/>
      <c r="F37" s="131"/>
      <c r="G37" s="131"/>
      <c r="H37" s="131"/>
      <c r="I37" s="132"/>
      <c r="J37" s="94"/>
    </row>
    <row r="38" spans="5:10" x14ac:dyDescent="0.3">
      <c r="E38" s="137"/>
      <c r="F38" s="131"/>
      <c r="G38" s="131"/>
      <c r="H38" s="131"/>
      <c r="I38" s="132"/>
      <c r="J38" s="94"/>
    </row>
    <row r="39" spans="5:10" x14ac:dyDescent="0.3">
      <c r="E39" s="137"/>
      <c r="F39" s="131"/>
      <c r="G39" s="131"/>
      <c r="H39" s="131"/>
      <c r="I39" s="132"/>
      <c r="J39" s="94"/>
    </row>
    <row r="40" spans="5:10" x14ac:dyDescent="0.3">
      <c r="E40" s="137"/>
      <c r="F40" s="131"/>
      <c r="G40" s="131"/>
      <c r="H40" s="131"/>
      <c r="I40" s="132"/>
      <c r="J40" s="94"/>
    </row>
    <row r="41" spans="5:10" x14ac:dyDescent="0.3">
      <c r="E41" s="137"/>
      <c r="F41" s="131"/>
      <c r="G41" s="131"/>
      <c r="H41" s="131"/>
      <c r="I41" s="132"/>
      <c r="J41" s="94"/>
    </row>
    <row r="42" spans="5:10" x14ac:dyDescent="0.3">
      <c r="E42" s="138"/>
      <c r="F42" s="138"/>
      <c r="G42" s="138"/>
      <c r="H42" s="138"/>
      <c r="I42" s="138"/>
      <c r="J42" s="93"/>
    </row>
    <row r="43" spans="5:10" x14ac:dyDescent="0.3">
      <c r="E43" s="137"/>
      <c r="F43" s="131"/>
      <c r="G43" s="131"/>
      <c r="H43" s="131"/>
      <c r="I43" s="132"/>
      <c r="J43" s="94"/>
    </row>
    <row r="44" spans="5:10" x14ac:dyDescent="0.3">
      <c r="E44" s="139"/>
      <c r="F44" s="131"/>
      <c r="G44" s="131"/>
      <c r="H44" s="131"/>
      <c r="I44" s="132"/>
      <c r="J44" s="94"/>
    </row>
    <row r="45" spans="5:10" x14ac:dyDescent="0.3">
      <c r="E45" s="140"/>
      <c r="F45" s="131"/>
      <c r="G45" s="131"/>
      <c r="H45" s="131"/>
      <c r="I45" s="132"/>
      <c r="J45" s="94"/>
    </row>
    <row r="46" spans="5:10" x14ac:dyDescent="0.3">
      <c r="E46" s="140"/>
      <c r="F46" s="131"/>
      <c r="G46" s="131"/>
      <c r="H46" s="131"/>
      <c r="I46" s="132"/>
      <c r="J46" s="94"/>
    </row>
    <row r="47" spans="5:10" x14ac:dyDescent="0.3">
      <c r="E47" s="140"/>
      <c r="F47" s="131"/>
      <c r="G47" s="131"/>
      <c r="H47" s="131"/>
      <c r="I47" s="132"/>
      <c r="J47" s="94"/>
    </row>
    <row r="48" spans="5:10" x14ac:dyDescent="0.3">
      <c r="E48" s="141"/>
      <c r="F48" s="131"/>
      <c r="G48" s="131"/>
      <c r="H48" s="131"/>
      <c r="I48" s="132"/>
      <c r="J48" s="94"/>
    </row>
    <row r="49" spans="5:10" x14ac:dyDescent="0.3">
      <c r="E49" s="134"/>
      <c r="F49" s="131"/>
      <c r="G49" s="131"/>
      <c r="H49" s="131"/>
      <c r="I49" s="132"/>
      <c r="J49" s="94"/>
    </row>
    <row r="50" spans="5:10" x14ac:dyDescent="0.3">
      <c r="E50" s="134"/>
      <c r="F50" s="131"/>
      <c r="G50" s="131"/>
      <c r="H50" s="131"/>
      <c r="I50" s="132"/>
      <c r="J50" s="94"/>
    </row>
    <row r="51" spans="5:10" x14ac:dyDescent="0.3">
      <c r="E51" s="134"/>
      <c r="F51" s="131"/>
      <c r="G51" s="131"/>
      <c r="H51" s="131"/>
      <c r="I51" s="132"/>
      <c r="J51" s="94"/>
    </row>
    <row r="52" spans="5:10" x14ac:dyDescent="0.3">
      <c r="E52" s="135"/>
      <c r="F52" s="131"/>
      <c r="G52" s="131"/>
      <c r="H52" s="131"/>
      <c r="I52" s="132"/>
      <c r="J52" s="94"/>
    </row>
    <row r="53" spans="5:10" x14ac:dyDescent="0.3">
      <c r="E53" s="135"/>
      <c r="F53" s="131"/>
      <c r="G53" s="131"/>
      <c r="H53" s="131"/>
      <c r="I53" s="132"/>
      <c r="J53" s="94"/>
    </row>
    <row r="54" spans="5:10" x14ac:dyDescent="0.3">
      <c r="E54" s="135"/>
      <c r="F54" s="131"/>
      <c r="G54" s="131"/>
      <c r="H54" s="131"/>
      <c r="I54" s="132"/>
      <c r="J54" s="94"/>
    </row>
    <row r="55" spans="5:10" x14ac:dyDescent="0.3">
      <c r="E55" s="135"/>
      <c r="F55" s="131"/>
      <c r="G55" s="131"/>
      <c r="H55" s="131"/>
      <c r="I55" s="132"/>
      <c r="J55" s="94"/>
    </row>
    <row r="56" spans="5:10" x14ac:dyDescent="0.3">
      <c r="E56" s="134"/>
      <c r="F56" s="131"/>
      <c r="G56" s="131"/>
      <c r="H56" s="131"/>
      <c r="I56" s="132"/>
      <c r="J56" s="94"/>
    </row>
    <row r="57" spans="5:10" x14ac:dyDescent="0.3">
      <c r="E57" s="135"/>
      <c r="F57" s="131"/>
      <c r="G57" s="131"/>
      <c r="H57" s="131"/>
      <c r="I57" s="132"/>
      <c r="J57" s="94"/>
    </row>
    <row r="58" spans="5:10" x14ac:dyDescent="0.3">
      <c r="E58" s="135"/>
      <c r="F58" s="131"/>
      <c r="G58" s="131"/>
      <c r="H58" s="131"/>
      <c r="I58" s="132"/>
      <c r="J58" s="94"/>
    </row>
    <row r="59" spans="5:10" x14ac:dyDescent="0.3">
      <c r="E59" s="135"/>
      <c r="F59" s="131"/>
      <c r="G59" s="131"/>
      <c r="H59" s="131"/>
      <c r="I59" s="132"/>
      <c r="J59" s="94"/>
    </row>
    <row r="60" spans="5:10" x14ac:dyDescent="0.3">
      <c r="E60" s="134"/>
      <c r="F60" s="131"/>
      <c r="G60" s="131"/>
      <c r="H60" s="131"/>
      <c r="I60" s="132"/>
      <c r="J60" s="94"/>
    </row>
    <row r="61" spans="5:10" x14ac:dyDescent="0.3">
      <c r="E61" s="134"/>
      <c r="F61" s="131"/>
      <c r="G61" s="131"/>
      <c r="H61" s="131"/>
      <c r="I61" s="132"/>
      <c r="J61" s="94"/>
    </row>
    <row r="62" spans="5:10" x14ac:dyDescent="0.3">
      <c r="E62" s="134"/>
      <c r="F62" s="131"/>
      <c r="G62" s="131"/>
      <c r="H62" s="131"/>
      <c r="I62" s="132"/>
      <c r="J62" s="94"/>
    </row>
    <row r="63" spans="5:10" x14ac:dyDescent="0.3">
      <c r="E63" s="134"/>
      <c r="F63" s="131"/>
      <c r="G63" s="131"/>
      <c r="H63" s="131"/>
      <c r="I63" s="132"/>
      <c r="J63" s="94"/>
    </row>
    <row r="64" spans="5:10" x14ac:dyDescent="0.3">
      <c r="E64" s="131"/>
      <c r="F64" s="131"/>
      <c r="G64" s="131"/>
      <c r="H64" s="131"/>
      <c r="I64" s="132"/>
      <c r="J64" s="94"/>
    </row>
    <row r="65" spans="5:10" x14ac:dyDescent="0.3">
      <c r="E65" s="134"/>
      <c r="F65" s="131"/>
      <c r="G65" s="131"/>
      <c r="H65" s="131"/>
      <c r="I65" s="132"/>
      <c r="J65" s="94"/>
    </row>
    <row r="66" spans="5:10" x14ac:dyDescent="0.3">
      <c r="E66" s="131"/>
      <c r="F66" s="131"/>
      <c r="G66" s="131"/>
      <c r="H66" s="131"/>
      <c r="I66" s="132"/>
      <c r="J66" s="94"/>
    </row>
    <row r="67" spans="5:10" x14ac:dyDescent="0.3">
      <c r="E67" s="131"/>
      <c r="F67" s="131"/>
      <c r="G67" s="131"/>
      <c r="H67" s="131"/>
      <c r="I67" s="132"/>
      <c r="J67" s="94"/>
    </row>
    <row r="68" spans="5:10" x14ac:dyDescent="0.3">
      <c r="E68" s="134"/>
      <c r="F68" s="131"/>
      <c r="G68" s="131"/>
      <c r="H68" s="131"/>
      <c r="I68" s="132"/>
      <c r="J68" s="94"/>
    </row>
    <row r="69" spans="5:10" x14ac:dyDescent="0.3">
      <c r="E69" s="134"/>
      <c r="F69" s="131"/>
      <c r="G69" s="131"/>
      <c r="H69" s="131"/>
      <c r="I69" s="132"/>
      <c r="J69" s="94"/>
    </row>
    <row r="70" spans="5:10" x14ac:dyDescent="0.3">
      <c r="E70" s="134"/>
      <c r="F70" s="131"/>
      <c r="G70" s="131"/>
      <c r="H70" s="131"/>
      <c r="I70" s="132"/>
      <c r="J70" s="94"/>
    </row>
    <row r="71" spans="5:10" x14ac:dyDescent="0.3">
      <c r="E71" s="134"/>
      <c r="F71" s="131"/>
      <c r="G71" s="131"/>
      <c r="H71" s="131"/>
      <c r="I71" s="132"/>
      <c r="J71" s="94"/>
    </row>
    <row r="72" spans="5:10" x14ac:dyDescent="0.3">
      <c r="E72" s="134"/>
      <c r="F72" s="131"/>
      <c r="G72" s="131"/>
      <c r="H72" s="131"/>
      <c r="I72" s="132"/>
      <c r="J72" s="94"/>
    </row>
    <row r="73" spans="5:10" x14ac:dyDescent="0.3">
      <c r="E73" s="134"/>
      <c r="F73" s="131"/>
      <c r="G73" s="131"/>
      <c r="H73" s="131"/>
      <c r="I73" s="132"/>
      <c r="J73" s="94"/>
    </row>
    <row r="74" spans="5:10" x14ac:dyDescent="0.3">
      <c r="E74" s="134"/>
      <c r="F74" s="131"/>
      <c r="G74" s="131"/>
      <c r="H74" s="131"/>
      <c r="I74" s="132"/>
      <c r="J74" s="94"/>
    </row>
    <row r="75" spans="5:10" x14ac:dyDescent="0.3">
      <c r="E75" s="134"/>
      <c r="F75" s="131"/>
      <c r="G75" s="131"/>
      <c r="H75" s="131"/>
      <c r="I75" s="132"/>
      <c r="J75" s="94"/>
    </row>
    <row r="76" spans="5:10" x14ac:dyDescent="0.3">
      <c r="E76" s="134"/>
      <c r="F76" s="131"/>
      <c r="G76" s="131"/>
      <c r="H76" s="131"/>
      <c r="I76" s="132"/>
      <c r="J76" s="94"/>
    </row>
    <row r="77" spans="5:10" x14ac:dyDescent="0.3">
      <c r="E77" s="134"/>
      <c r="F77" s="131"/>
      <c r="G77" s="131"/>
      <c r="H77" s="131"/>
      <c r="I77" s="132"/>
      <c r="J77" s="94"/>
    </row>
    <row r="78" spans="5:10" x14ac:dyDescent="0.3">
      <c r="E78" s="134"/>
      <c r="F78" s="131"/>
      <c r="G78" s="131"/>
      <c r="H78" s="131"/>
      <c r="I78" s="132"/>
      <c r="J78" s="94"/>
    </row>
    <row r="79" spans="5:10" x14ac:dyDescent="0.3">
      <c r="E79" s="134"/>
      <c r="F79" s="131"/>
      <c r="G79" s="131"/>
      <c r="H79" s="131"/>
      <c r="I79" s="132"/>
      <c r="J79" s="94"/>
    </row>
    <row r="80" spans="5:10" x14ac:dyDescent="0.3">
      <c r="E80" s="131"/>
      <c r="F80" s="131"/>
      <c r="G80" s="131"/>
      <c r="H80" s="131"/>
      <c r="I80" s="132"/>
      <c r="J80" s="94"/>
    </row>
    <row r="81" spans="5:10" x14ac:dyDescent="0.3">
      <c r="E81" s="131"/>
      <c r="F81" s="131"/>
      <c r="G81" s="131"/>
      <c r="H81" s="131"/>
      <c r="I81" s="132"/>
      <c r="J81" s="94"/>
    </row>
    <row r="82" spans="5:10" x14ac:dyDescent="0.3">
      <c r="E82" s="138"/>
      <c r="F82" s="138"/>
      <c r="G82" s="138"/>
      <c r="H82" s="138"/>
      <c r="I82" s="138"/>
      <c r="J82" s="93"/>
    </row>
    <row r="83" spans="5:10" x14ac:dyDescent="0.3">
      <c r="E83" s="138"/>
      <c r="F83" s="138"/>
      <c r="G83" s="138"/>
      <c r="H83" s="138"/>
      <c r="I83" s="142"/>
      <c r="J83" s="93"/>
    </row>
    <row r="84" spans="5:10" x14ac:dyDescent="0.3">
      <c r="E84" s="138"/>
      <c r="F84" s="138"/>
      <c r="G84" s="138"/>
      <c r="H84" s="138"/>
      <c r="I84" s="138"/>
      <c r="J84" s="93"/>
    </row>
    <row r="85" spans="5:10" x14ac:dyDescent="0.3">
      <c r="E85" s="138"/>
      <c r="F85" s="138"/>
      <c r="G85" s="138"/>
      <c r="H85" s="138"/>
      <c r="I85" s="138"/>
      <c r="J85" s="93"/>
    </row>
    <row r="86" spans="5:10" x14ac:dyDescent="0.3">
      <c r="E86" s="138"/>
      <c r="F86" s="138"/>
      <c r="G86" s="138"/>
      <c r="H86" s="138"/>
      <c r="I86" s="138"/>
      <c r="J86" s="93"/>
    </row>
    <row r="87" spans="5:10" x14ac:dyDescent="0.3">
      <c r="E87" s="138"/>
      <c r="F87" s="138"/>
      <c r="G87" s="138"/>
      <c r="H87" s="138"/>
      <c r="I87" s="138"/>
      <c r="J87" s="93"/>
    </row>
    <row r="88" spans="5:10" x14ac:dyDescent="0.3">
      <c r="E88" s="138"/>
      <c r="F88" s="138"/>
      <c r="G88" s="138"/>
      <c r="H88" s="138"/>
      <c r="I88" s="138"/>
      <c r="J88" s="93"/>
    </row>
    <row r="89" spans="5:10" x14ac:dyDescent="0.3">
      <c r="E89" s="138"/>
      <c r="F89" s="138"/>
      <c r="G89" s="138"/>
      <c r="H89" s="138"/>
      <c r="I89" s="138"/>
      <c r="J89" s="93"/>
    </row>
    <row r="90" spans="5:10" x14ac:dyDescent="0.3">
      <c r="E90" s="138"/>
      <c r="F90" s="138"/>
      <c r="G90" s="138"/>
      <c r="H90" s="138"/>
      <c r="I90" s="138"/>
      <c r="J90" s="93"/>
    </row>
    <row r="91" spans="5:10" x14ac:dyDescent="0.3">
      <c r="E91" s="138"/>
      <c r="F91" s="138"/>
      <c r="G91" s="138"/>
      <c r="H91" s="138"/>
      <c r="I91" s="138"/>
      <c r="J91" s="93"/>
    </row>
    <row r="92" spans="5:10" x14ac:dyDescent="0.3">
      <c r="E92" s="138"/>
      <c r="F92" s="138"/>
      <c r="G92" s="138"/>
      <c r="H92" s="138"/>
      <c r="I92" s="138"/>
      <c r="J92" s="93"/>
    </row>
    <row r="93" spans="5:10" x14ac:dyDescent="0.3">
      <c r="E93" s="138"/>
      <c r="F93" s="138"/>
      <c r="G93" s="138"/>
      <c r="H93" s="138"/>
      <c r="I93" s="138"/>
      <c r="J93" s="93"/>
    </row>
    <row r="94" spans="5:10" x14ac:dyDescent="0.3">
      <c r="E94" s="138"/>
      <c r="F94" s="138"/>
      <c r="G94" s="138"/>
      <c r="H94" s="138"/>
      <c r="I94" s="138"/>
      <c r="J94" s="93"/>
    </row>
    <row r="95" spans="5:10" x14ac:dyDescent="0.3">
      <c r="E95" s="138"/>
      <c r="F95" s="138"/>
      <c r="G95" s="138"/>
      <c r="H95" s="138"/>
      <c r="I95" s="138"/>
      <c r="J95" s="93"/>
    </row>
  </sheetData>
  <sheetProtection password="C710" sheet="1" objects="1" scenarios="1"/>
  <protectedRanges>
    <protectedRange sqref="E43:J82 E18:J41 G17:J17 E3:J16" name="Intervallo1"/>
  </protectedRanges>
  <mergeCells count="1"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LOTTO 1</vt:lpstr>
      <vt:lpstr>Foglio2</vt:lpstr>
      <vt:lpstr>LOTTO 2</vt:lpstr>
      <vt:lpstr>Foglio3</vt:lpstr>
      <vt:lpstr>LOTTO 3</vt:lpstr>
      <vt:lpstr>Foglio4</vt:lpstr>
      <vt:lpstr>LOTTO 4</vt:lpstr>
      <vt:lpstr>LOTTO 5</vt:lpstr>
      <vt:lpstr>LOTTO 6</vt:lpstr>
      <vt:lpstr>Foglio1</vt:lpstr>
    </vt:vector>
  </TitlesOfParts>
  <Manager/>
  <Company>Avantor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Cugini</dc:creator>
  <cp:keywords/>
  <dc:description/>
  <cp:lastModifiedBy>Stefania Milandri</cp:lastModifiedBy>
  <cp:revision/>
  <dcterms:created xsi:type="dcterms:W3CDTF">2020-07-21T13:23:04Z</dcterms:created>
  <dcterms:modified xsi:type="dcterms:W3CDTF">2023-11-22T10:32:41Z</dcterms:modified>
  <cp:category/>
  <cp:contentStatus/>
</cp:coreProperties>
</file>